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halterija\_Atskaitomybės poskyris\LINA LUKŠIENĖ\Ministerijai_archyvas\Ministerija 2023 IV k\"/>
    </mc:Choice>
  </mc:AlternateContent>
  <xr:revisionPtr revIDLastSave="0" documentId="13_ncr:1_{054DDE6B-EC6D-4EE4-9AC5-0AC7CE539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I143" i="1"/>
  <c r="J138" i="1"/>
  <c r="I138" i="1"/>
  <c r="I133" i="1" s="1"/>
  <c r="J134" i="1"/>
  <c r="I134" i="1"/>
  <c r="J124" i="1"/>
  <c r="I124" i="1"/>
  <c r="J119" i="1"/>
  <c r="I119" i="1"/>
  <c r="J102" i="1"/>
  <c r="I102" i="1"/>
  <c r="J95" i="1"/>
  <c r="J94" i="1" s="1"/>
  <c r="I95" i="1"/>
  <c r="I94" i="1" s="1"/>
  <c r="J83" i="1"/>
  <c r="I83" i="1"/>
  <c r="J80" i="1"/>
  <c r="J79" i="1" s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J133" i="1"/>
  <c r="J86" i="1" l="1"/>
  <c r="I55" i="1"/>
  <c r="I54" i="1" s="1"/>
  <c r="I31" i="1"/>
  <c r="I79" i="1"/>
  <c r="I72" i="1" s="1"/>
  <c r="I86" i="1"/>
  <c r="J72" i="1"/>
  <c r="J142" i="1"/>
  <c r="I142" i="1"/>
  <c r="J101" i="1"/>
  <c r="J100" i="1" s="1"/>
  <c r="I101" i="1"/>
  <c r="I100" i="1" s="1"/>
  <c r="J55" i="1"/>
  <c r="J54" i="1" s="1"/>
  <c r="J31" i="1"/>
  <c r="J30" i="1" l="1"/>
  <c r="J132" i="1" s="1"/>
  <c r="J153" i="1" s="1"/>
  <c r="I30" i="1"/>
  <c r="I132" i="1" s="1"/>
  <c r="I153" i="1" s="1"/>
</calcChain>
</file>

<file path=xl/sharedStrings.xml><?xml version="1.0" encoding="utf-8"?>
<sst xmlns="http://schemas.openxmlformats.org/spreadsheetml/2006/main" count="147" uniqueCount="136">
  <si>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</si>
  <si>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</si>
  <si>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</si>
  <si>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</si>
  <si>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</si>
  <si>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</si>
  <si>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</si>
  <si>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</si>
  <si>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</si>
  <si>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</si>
  <si>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</si>
  <si>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</si>
  <si>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</si>
  <si>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</si>
  <si>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</si>
  <si>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</si>
  <si>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</si>
  <si>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</si>
  <si>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</si>
  <si>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</si>
  <si>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</si>
  <si>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</si>
  <si>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</si>
  <si>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</si>
  <si>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</si>
  <si>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</si>
  <si>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</si>
  <si>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</si>
  <si>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</si>
  <si>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</si>
  <si>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</si>
  <si>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</si>
  <si>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</si>
  <si>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</si>
  <si>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</si>
  <si>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</si>
  <si>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</si>
  <si>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</si>
  <si>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</si>
  <si>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</si>
  <si>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</si>
  <si>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</si>
  <si>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</si>
  <si>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</si>
  <si>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</si>
  <si>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</si>
  <si>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</si>
  <si>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</si>
  <si>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</si>
  <si>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</si>
  <si>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</si>
  <si>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</si>
  <si>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</si>
  <si>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</si>
  <si>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</si>
  <si>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</si>
  <si>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</si>
  <si>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</si>
  <si>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</si>
  <si>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</si>
  <si>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</si>
  <si>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</si>
  <si>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</si>
  <si>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</si>
  <si>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</si>
  <si>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</si>
  <si>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</si>
  <si>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</si>
  <si>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</si>
  <si>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</si>
  <si>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</si>
  <si>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</si>
  <si>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</si>
  <si>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</si>
  <si>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</si>
  <si>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</si>
  <si>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</si>
  <si>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</si>
  <si>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</si>
  <si>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</si>
  <si>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</si>
  <si>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</si>
  <si>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</si>
  <si>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</si>
  <si>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</si>
  <si>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</si>
  <si>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</si>
  <si>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</si>
  <si>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</si>
  <si>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</si>
  <si>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</si>
  <si>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</si>
  <si>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</si>
  <si>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</si>
  <si>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</si>
  <si>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</si>
  <si>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</si>
  <si>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</si>
  <si>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</si>
  <si>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</si>
  <si>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</si>
  <si>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</si>
  <si>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</si>
  <si>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</si>
  <si>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</si>
  <si>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</si>
  <si>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</si>
  <si>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</si>
  <si>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</si>
  <si>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</si>
  <si>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</si>
  <si>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</si>
  <si>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</si>
  <si>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</si>
  <si>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</si>
  <si>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</si>
  <si>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</si>
  <si>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</si>
  <si>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</si>
  <si>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</si>
  <si>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</si>
  <si>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</si>
  <si>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</si>
  <si>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</si>
  <si>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</si>
  <si>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</si>
  <si>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</si>
  <si>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</si>
  <si>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</si>
  <si>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</si>
  <si>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</si>
  <si>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Kauno miesto savivaldybė</t>
  </si>
  <si>
    <t>Laisvės al. 96, Kaunas</t>
  </si>
  <si>
    <t>metinė</t>
  </si>
  <si>
    <t>BIUDŽETO IŠLAIDŲ SĄMATOS VYKDYMO 2023 M. GRUODŽIO 31 D.</t>
  </si>
  <si>
    <t xml:space="preserve">2024 M. VASARIO 19 D.  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</si>
</sst>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10" xfId="0" applyNumberFormat="1" applyFont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topLeftCell="A138" zoomScale="106" zoomScaleNormal="106" workbookViewId="0">
      <selection activeCell="J146" sqref="J146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43" t="s">
        <v>125</v>
      </c>
      <c r="J1" s="43"/>
      <c r="K1" s="43"/>
      <c r="L1" s="43"/>
      <c r="M1" s="43"/>
      <c r="N1" s="43"/>
    </row>
    <row r="2" spans="4:14" ht="12.75" customHeight="1" x14ac:dyDescent="0.2">
      <c r="I2" s="44" t="s">
        <v>126</v>
      </c>
      <c r="J2" s="44"/>
      <c r="K2" s="44"/>
      <c r="L2" s="44"/>
      <c r="M2" s="44"/>
      <c r="N2" s="44"/>
    </row>
    <row r="3" spans="4:14" ht="19.149999999999999" customHeight="1" x14ac:dyDescent="0.2">
      <c r="G3" s="49" t="s">
        <v>127</v>
      </c>
      <c r="H3" s="49"/>
      <c r="I3" s="49"/>
      <c r="J3" s="49"/>
      <c r="K3" s="13"/>
      <c r="L3" s="13"/>
      <c r="M3" s="13"/>
      <c r="N3" s="13"/>
    </row>
    <row r="4" spans="4:14" x14ac:dyDescent="0.2">
      <c r="G4" s="48" t="s">
        <v>131</v>
      </c>
      <c r="H4" s="48"/>
      <c r="I4" s="48"/>
      <c r="J4" s="48"/>
      <c r="K4" s="10"/>
      <c r="L4" s="10"/>
      <c r="M4" s="10"/>
      <c r="N4" s="10"/>
    </row>
    <row r="5" spans="4:14" x14ac:dyDescent="0.2">
      <c r="G5" s="47" t="s">
        <v>20</v>
      </c>
      <c r="H5" s="47"/>
      <c r="I5" s="47"/>
      <c r="J5" s="47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50" t="s">
        <v>133</v>
      </c>
      <c r="H7" s="50"/>
      <c r="I7" s="50"/>
      <c r="J7" s="50"/>
      <c r="K7" s="10"/>
      <c r="L7" s="10"/>
      <c r="M7" s="10"/>
      <c r="N7" s="10"/>
    </row>
    <row r="8" spans="4:14" x14ac:dyDescent="0.2">
      <c r="G8" s="51" t="s">
        <v>128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45" t="s">
        <v>134</v>
      </c>
      <c r="E9" s="46"/>
      <c r="F9" s="46"/>
      <c r="G9" s="46"/>
      <c r="H9" s="46"/>
      <c r="I9" s="46"/>
      <c r="J9" s="46"/>
      <c r="K9" s="46"/>
      <c r="L9" s="46"/>
      <c r="M9" s="10"/>
      <c r="N9" s="10"/>
    </row>
    <row r="10" spans="4:14" ht="12.75" customHeight="1" x14ac:dyDescent="0.2">
      <c r="G10" s="26"/>
      <c r="H10" s="26"/>
      <c r="I10" s="26"/>
      <c r="J10" s="26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135</v>
      </c>
      <c r="H12" s="41"/>
      <c r="I12" s="41"/>
      <c r="J12" s="10"/>
      <c r="K12" s="10"/>
      <c r="L12" s="10"/>
      <c r="M12" s="10"/>
      <c r="N12" s="10"/>
    </row>
    <row r="13" spans="4:14" ht="12.75" customHeight="1" x14ac:dyDescent="0.2">
      <c r="G13" s="30" t="s">
        <v>21</v>
      </c>
      <c r="H13" s="30"/>
      <c r="I13" s="30"/>
      <c r="J13" s="10"/>
      <c r="K13" s="10"/>
      <c r="L13" s="10"/>
      <c r="M13" s="10"/>
      <c r="N13" s="10"/>
    </row>
    <row r="14" spans="4:14" ht="13.5" customHeight="1" x14ac:dyDescent="0.2">
      <c r="G14" s="40" t="s">
        <v>132</v>
      </c>
      <c r="H14" s="41"/>
      <c r="I14" s="41"/>
      <c r="J14" s="10"/>
      <c r="K14" s="10"/>
      <c r="L14" s="10"/>
      <c r="M14" s="10"/>
      <c r="N14" s="10"/>
    </row>
    <row r="15" spans="4:14" ht="12" customHeight="1" x14ac:dyDescent="0.2">
      <c r="G15" s="30" t="s">
        <v>19</v>
      </c>
      <c r="H15" s="30"/>
      <c r="I15" s="30"/>
      <c r="J15" s="10"/>
      <c r="K15" s="10"/>
      <c r="L15" s="10"/>
      <c r="M15" s="10"/>
      <c r="N15" s="10"/>
    </row>
    <row r="16" spans="4:14" ht="13.5" customHeight="1" x14ac:dyDescent="0.2">
      <c r="I16" s="44"/>
      <c r="J16" s="44"/>
      <c r="K16" s="44"/>
      <c r="L16" s="44"/>
      <c r="M16" s="44"/>
      <c r="N16" s="44"/>
    </row>
    <row r="17" spans="1:14" x14ac:dyDescent="0.2">
      <c r="B17" s="11"/>
      <c r="C17" s="11"/>
      <c r="D17" s="11"/>
      <c r="E17" s="11"/>
      <c r="F17" s="11"/>
      <c r="G17" s="11"/>
      <c r="H17" s="11"/>
      <c r="I17" s="28" t="s">
        <v>13</v>
      </c>
      <c r="J17" s="29"/>
      <c r="K17" s="6">
        <v>5</v>
      </c>
    </row>
    <row r="18" spans="1:14" x14ac:dyDescent="0.2">
      <c r="B18" s="54" t="s">
        <v>129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4" ht="21" customHeight="1" x14ac:dyDescent="0.2">
      <c r="B19" s="55" t="s">
        <v>130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49"/>
      <c r="H20" s="57"/>
      <c r="I20" s="57"/>
      <c r="J20" s="57"/>
      <c r="K20" s="20"/>
      <c r="L20" s="20"/>
      <c r="M20" s="20"/>
    </row>
    <row r="22" spans="1:14" x14ac:dyDescent="0.2">
      <c r="B22" s="42"/>
      <c r="C22" s="42"/>
      <c r="D22" s="42"/>
      <c r="E22" s="42"/>
      <c r="F22" s="42"/>
      <c r="G22" s="42"/>
      <c r="H22" s="42"/>
      <c r="I22" s="28" t="s">
        <v>12</v>
      </c>
      <c r="J22" s="29"/>
      <c r="K22" s="6"/>
      <c r="L22" s="6"/>
      <c r="M22" s="6"/>
      <c r="N22" s="6"/>
    </row>
    <row r="23" spans="1:14" x14ac:dyDescent="0.2">
      <c r="B23" s="27"/>
      <c r="C23" s="27"/>
      <c r="D23" s="27"/>
      <c r="E23" s="27"/>
      <c r="F23" s="27"/>
      <c r="G23" s="27"/>
      <c r="H23" s="27"/>
    </row>
    <row r="24" spans="1:14" x14ac:dyDescent="0.2">
      <c r="B24" s="21" t="s">
        <v>0</v>
      </c>
      <c r="C24" s="21"/>
      <c r="D24" s="21"/>
      <c r="E24" s="21"/>
      <c r="F24" s="21"/>
      <c r="G24" s="21"/>
      <c r="H24" s="21"/>
    </row>
    <row r="25" spans="1:14" ht="13.15" customHeight="1" x14ac:dyDescent="0.2">
      <c r="J25" s="14" t="s">
        <v>83</v>
      </c>
    </row>
    <row r="26" spans="1:14" ht="12" customHeight="1" x14ac:dyDescent="0.2">
      <c r="A26" s="31" t="s">
        <v>11</v>
      </c>
      <c r="B26" s="31"/>
      <c r="C26" s="31"/>
      <c r="D26" s="31"/>
      <c r="E26" s="31"/>
      <c r="F26" s="31"/>
      <c r="G26" s="34" t="s">
        <v>10</v>
      </c>
      <c r="H26" s="37" t="s">
        <v>14</v>
      </c>
      <c r="I26" s="23" t="s">
        <v>23</v>
      </c>
      <c r="J26" s="23" t="s">
        <v>22</v>
      </c>
    </row>
    <row r="27" spans="1:14" x14ac:dyDescent="0.2">
      <c r="A27" s="32"/>
      <c r="B27" s="32"/>
      <c r="C27" s="32"/>
      <c r="D27" s="32"/>
      <c r="E27" s="32"/>
      <c r="F27" s="32"/>
      <c r="G27" s="35"/>
      <c r="H27" s="38"/>
      <c r="I27" s="24"/>
      <c r="J27" s="24"/>
    </row>
    <row r="28" spans="1:14" ht="27" customHeight="1" x14ac:dyDescent="0.2">
      <c r="A28" s="33"/>
      <c r="B28" s="33"/>
      <c r="C28" s="33"/>
      <c r="D28" s="33"/>
      <c r="E28" s="33"/>
      <c r="F28" s="33"/>
      <c r="G28" s="36"/>
      <c r="H28" s="39"/>
      <c r="I28" s="25"/>
      <c r="J28" s="25"/>
    </row>
    <row r="29" spans="1:14" ht="12.75" customHeight="1" x14ac:dyDescent="0.2">
      <c r="A29" s="22">
        <v>1</v>
      </c>
      <c r="B29" s="22"/>
      <c r="C29" s="22"/>
      <c r="D29" s="22"/>
      <c r="E29" s="22"/>
      <c r="F29" s="22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483813.89999999997</v>
      </c>
      <c r="J30" s="15">
        <f>J31+J37+J54+J68+J72+J86+J94</f>
        <v>463608.49999999994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263079.09999999998</v>
      </c>
      <c r="J31" s="16">
        <f>J32+J35</f>
        <v>260159.19999999998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258908.1</v>
      </c>
      <c r="J32" s="17">
        <f>J33+J34</f>
        <v>256095.9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258908.1</v>
      </c>
      <c r="J33" s="18">
        <v>256095.9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/>
      <c r="J34" s="18"/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4171</v>
      </c>
      <c r="J35" s="17">
        <f>J36</f>
        <v>4063.3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4171</v>
      </c>
      <c r="J36" s="18">
        <v>4063.3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99501.6</v>
      </c>
      <c r="J37" s="16">
        <f>J38</f>
        <v>86427.9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99501.6</v>
      </c>
      <c r="J38" s="17">
        <f>J39+J40+J41+J42+J43+J44+J45+J46+J47+J48+J49+J50+J51+J52+J53</f>
        <v>86427.9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5418.5</v>
      </c>
      <c r="J39" s="18">
        <v>4612.8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150.69999999999999</v>
      </c>
      <c r="J40" s="18">
        <v>130.9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440.9</v>
      </c>
      <c r="J41" s="18">
        <v>385.8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1402.2</v>
      </c>
      <c r="J42" s="18">
        <v>1142.8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507.1</v>
      </c>
      <c r="J43" s="18">
        <v>466.8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252.3</v>
      </c>
      <c r="J44" s="18">
        <v>222.1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31245.599999999999</v>
      </c>
      <c r="J45" s="18">
        <v>30131.5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1040.4000000000001</v>
      </c>
      <c r="J46" s="18">
        <v>966.6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16690.3</v>
      </c>
      <c r="J47" s="18">
        <v>15334.4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720.8</v>
      </c>
      <c r="J48" s="18">
        <v>706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577.29999999999995</v>
      </c>
      <c r="J49" s="18">
        <v>444.4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17337.900000000001</v>
      </c>
      <c r="J50" s="18">
        <v>11138.5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3394.6</v>
      </c>
      <c r="J51" s="18">
        <v>3232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330.6</v>
      </c>
      <c r="J52" s="18">
        <v>308.2</v>
      </c>
    </row>
    <row r="53" spans="1:10" ht="22.5" customHeight="1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19992.400000000001</v>
      </c>
      <c r="J53" s="18">
        <v>17205.099999999999</v>
      </c>
    </row>
    <row r="54" spans="1:10" x14ac:dyDescent="0.2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1919.2</v>
      </c>
      <c r="J54" s="16">
        <f>J55+J66</f>
        <v>1796.8</v>
      </c>
    </row>
    <row r="55" spans="1:10" x14ac:dyDescent="0.2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1919.2</v>
      </c>
      <c r="J55" s="17">
        <f>J56+J59+J62</f>
        <v>1796.8</v>
      </c>
    </row>
    <row r="56" spans="1:10" x14ac:dyDescent="0.2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1741.9</v>
      </c>
      <c r="J56" s="17">
        <f>J57+J58</f>
        <v>1644.3</v>
      </c>
    </row>
    <row r="57" spans="1:10" ht="23.25" customHeight="1" x14ac:dyDescent="0.2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/>
      <c r="J57" s="18"/>
    </row>
    <row r="58" spans="1:10" ht="1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1741.9</v>
      </c>
      <c r="J58" s="18">
        <v>1644.3</v>
      </c>
    </row>
    <row r="59" spans="1:10" ht="34.5" customHeight="1" x14ac:dyDescent="0.2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177.3</v>
      </c>
      <c r="J59" s="17">
        <f>J60+J61</f>
        <v>152.5</v>
      </c>
    </row>
    <row r="60" spans="1:10" ht="21.75" customHeight="1" x14ac:dyDescent="0.2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/>
      <c r="J60" s="18"/>
    </row>
    <row r="61" spans="1:10" ht="12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177.3</v>
      </c>
      <c r="J61" s="18">
        <v>152.5</v>
      </c>
    </row>
    <row r="62" spans="1:10" ht="22.5" x14ac:dyDescent="0.2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/>
      <c r="J63" s="18"/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/>
      <c r="J64" s="18"/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/>
      <c r="J65" s="18"/>
    </row>
    <row r="66" spans="1:10" x14ac:dyDescent="0.2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/>
      <c r="J67" s="18"/>
    </row>
    <row r="68" spans="1:10" x14ac:dyDescent="0.2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20819.599999999999</v>
      </c>
      <c r="J68" s="16">
        <f>J69</f>
        <v>20697.8</v>
      </c>
    </row>
    <row r="69" spans="1:10" x14ac:dyDescent="0.2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20819.599999999999</v>
      </c>
      <c r="J69" s="17">
        <f>J70+J71</f>
        <v>20697.8</v>
      </c>
    </row>
    <row r="70" spans="1:10" x14ac:dyDescent="0.2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20819.599999999999</v>
      </c>
      <c r="J70" s="18">
        <v>20697.8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/>
      <c r="J71" s="18"/>
    </row>
    <row r="72" spans="1:10" x14ac:dyDescent="0.2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2.5" x14ac:dyDescent="0.2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/>
      <c r="J74" s="18"/>
    </row>
    <row r="75" spans="1:10" ht="23.25" customHeight="1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/>
      <c r="J75" s="18"/>
    </row>
    <row r="76" spans="1:10" ht="22.5" x14ac:dyDescent="0.2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/>
      <c r="J77" s="18"/>
    </row>
    <row r="78" spans="1:10" ht="22.5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/>
      <c r="J78" s="18"/>
    </row>
    <row r="79" spans="1:10" ht="24.75" customHeight="1" x14ac:dyDescent="0.2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/>
      <c r="J81" s="18"/>
    </row>
    <row r="82" spans="1:10" ht="22.5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/>
      <c r="J82" s="18"/>
    </row>
    <row r="83" spans="1:10" ht="28.5" customHeight="1" x14ac:dyDescent="0.2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2.5" x14ac:dyDescent="0.2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/>
      <c r="J84" s="18"/>
    </row>
    <row r="85" spans="1:10" ht="20.25" customHeight="1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/>
      <c r="J85" s="18"/>
    </row>
    <row r="86" spans="1:10" ht="21" x14ac:dyDescent="0.2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48862</v>
      </c>
      <c r="J86" s="16">
        <f>J87+J90+J91</f>
        <v>47789</v>
      </c>
    </row>
    <row r="87" spans="1:10" ht="24" customHeight="1" x14ac:dyDescent="0.2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45796.2</v>
      </c>
      <c r="J87" s="17">
        <f>J88+J89</f>
        <v>45305.3</v>
      </c>
    </row>
    <row r="88" spans="1:10" x14ac:dyDescent="0.2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18792.2</v>
      </c>
      <c r="J88" s="18">
        <v>18687.7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27004</v>
      </c>
      <c r="J89" s="18">
        <v>26617.599999999999</v>
      </c>
    </row>
    <row r="90" spans="1:10" x14ac:dyDescent="0.2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/>
      <c r="J90" s="18"/>
    </row>
    <row r="91" spans="1:10" x14ac:dyDescent="0.2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3065.8</v>
      </c>
      <c r="J91" s="17">
        <f>J92+J93</f>
        <v>2483.6999999999998</v>
      </c>
    </row>
    <row r="92" spans="1:10" ht="14.25" customHeight="1" x14ac:dyDescent="0.2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3065.8</v>
      </c>
      <c r="J92" s="18">
        <v>2483.6999999999998</v>
      </c>
    </row>
    <row r="93" spans="1:10" ht="18.7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/>
      <c r="J93" s="18"/>
    </row>
    <row r="94" spans="1:10" x14ac:dyDescent="0.2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49632.4</v>
      </c>
      <c r="J94" s="16">
        <f>J95+J99</f>
        <v>46737.799999999996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49255.8</v>
      </c>
      <c r="J95" s="17">
        <f>J96+J97+J98</f>
        <v>46361.2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37</v>
      </c>
      <c r="J96" s="18">
        <v>30.7</v>
      </c>
    </row>
    <row r="97" spans="1:10" ht="22.5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49218.8</v>
      </c>
      <c r="J97" s="18">
        <v>46330.5</v>
      </c>
    </row>
    <row r="98" spans="1:10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/>
      <c r="J98" s="18"/>
    </row>
    <row r="99" spans="1:10" ht="15.75" customHeight="1" x14ac:dyDescent="0.2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376.6</v>
      </c>
      <c r="J99" s="18">
        <v>376.6</v>
      </c>
    </row>
    <row r="100" spans="1:10" ht="42" customHeight="1" x14ac:dyDescent="0.2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123060.30000000002</v>
      </c>
      <c r="J100" s="16">
        <f>J101+J119+J124+J126+J128</f>
        <v>115938.49999999999</v>
      </c>
    </row>
    <row r="101" spans="1:10" ht="30.75" customHeight="1" x14ac:dyDescent="0.2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121586.70000000001</v>
      </c>
      <c r="J101" s="17">
        <f>J102+J104+J108+J113+J117</f>
        <v>114510.59999999999</v>
      </c>
    </row>
    <row r="102" spans="1:10" x14ac:dyDescent="0.2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343.1</v>
      </c>
      <c r="J102" s="17">
        <f>J103</f>
        <v>343.1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343.1</v>
      </c>
      <c r="J103" s="18">
        <v>343.1</v>
      </c>
    </row>
    <row r="104" spans="1:10" ht="22.5" x14ac:dyDescent="0.2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112676.70000000001</v>
      </c>
      <c r="J104" s="17">
        <f>J105+J106+J107</f>
        <v>105960.79999999999</v>
      </c>
    </row>
    <row r="105" spans="1:10" ht="16.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3738</v>
      </c>
      <c r="J105" s="18">
        <v>3702.5</v>
      </c>
    </row>
    <row r="106" spans="1:10" ht="23.2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36280.1</v>
      </c>
      <c r="J106" s="18">
        <v>35783.599999999999</v>
      </c>
    </row>
    <row r="107" spans="1:10" ht="26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72658.600000000006</v>
      </c>
      <c r="J107" s="18">
        <v>66474.7</v>
      </c>
    </row>
    <row r="108" spans="1:10" ht="22.5" x14ac:dyDescent="0.2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6795.9</v>
      </c>
      <c r="J108" s="17">
        <f>J109+J110+J111+J112</f>
        <v>6562</v>
      </c>
    </row>
    <row r="109" spans="1:10" ht="25.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223.3</v>
      </c>
      <c r="J109" s="18">
        <v>218.6</v>
      </c>
    </row>
    <row r="110" spans="1:10" ht="23.2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5661.9</v>
      </c>
      <c r="J110" s="18">
        <v>5479.5</v>
      </c>
    </row>
    <row r="111" spans="1:10" ht="21.7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/>
      <c r="J111" s="18"/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910.7</v>
      </c>
      <c r="J112" s="18">
        <v>863.9</v>
      </c>
    </row>
    <row r="113" spans="1:10" ht="22.5" x14ac:dyDescent="0.2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3</v>
      </c>
      <c r="J113" s="17">
        <f>J114+J115+J116</f>
        <v>3</v>
      </c>
    </row>
    <row r="114" spans="1:10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3</v>
      </c>
      <c r="J114" s="18">
        <v>3</v>
      </c>
    </row>
    <row r="115" spans="1:10" ht="25.5" customHeight="1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/>
      <c r="J115" s="18"/>
    </row>
    <row r="116" spans="1:10" ht="18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/>
      <c r="J116" s="18"/>
    </row>
    <row r="117" spans="1:10" ht="24.75" customHeight="1" x14ac:dyDescent="0.2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1768</v>
      </c>
      <c r="J117" s="17">
        <f>J118</f>
        <v>1641.7</v>
      </c>
    </row>
    <row r="118" spans="1:10" ht="25.5" customHeight="1" x14ac:dyDescent="0.2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1768</v>
      </c>
      <c r="J118" s="18">
        <v>1641.7</v>
      </c>
    </row>
    <row r="119" spans="1:10" ht="25.5" customHeight="1" x14ac:dyDescent="0.2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1473.6</v>
      </c>
      <c r="J119" s="17">
        <f>J120+J121+J122+J123</f>
        <v>1427.9</v>
      </c>
    </row>
    <row r="120" spans="1:10" ht="36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761.8</v>
      </c>
      <c r="J120" s="18">
        <v>750.5</v>
      </c>
    </row>
    <row r="121" spans="1:10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/>
      <c r="J121" s="18"/>
    </row>
    <row r="122" spans="1:10" ht="22.5" customHeight="1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2.9</v>
      </c>
      <c r="J122" s="18">
        <v>0.2</v>
      </c>
    </row>
    <row r="123" spans="1:10" ht="24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708.9</v>
      </c>
      <c r="J123" s="18">
        <v>677.2</v>
      </c>
    </row>
    <row r="124" spans="1:10" x14ac:dyDescent="0.2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/>
      <c r="J125" s="18"/>
    </row>
    <row r="126" spans="1:10" ht="23.25" customHeight="1" x14ac:dyDescent="0.2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/>
      <c r="J127" s="18"/>
    </row>
    <row r="128" spans="1:10" ht="35.25" customHeight="1" x14ac:dyDescent="0.2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0</v>
      </c>
      <c r="J128" s="17">
        <f>(J129+J130+J131)</f>
        <v>0</v>
      </c>
    </row>
    <row r="129" spans="1:10" ht="21.7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/>
      <c r="J129" s="18"/>
    </row>
    <row r="130" spans="1:10" ht="21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/>
      <c r="J130" s="18"/>
    </row>
    <row r="131" spans="1:10" ht="25.5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/>
      <c r="J131" s="18"/>
    </row>
    <row r="132" spans="1:10" ht="15.75" customHeight="1" x14ac:dyDescent="0.2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606874.19999999995</v>
      </c>
      <c r="J132" s="16">
        <f>J30+J100</f>
        <v>579546.99999999988</v>
      </c>
    </row>
    <row r="133" spans="1:10" ht="40.5" customHeight="1" x14ac:dyDescent="0.2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3.75" x14ac:dyDescent="0.2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/>
      <c r="J135" s="18"/>
    </row>
    <row r="136" spans="1:10" ht="22.5" x14ac:dyDescent="0.2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/>
      <c r="J136" s="18"/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/>
      <c r="J137" s="18"/>
    </row>
    <row r="138" spans="1:10" ht="33.75" x14ac:dyDescent="0.2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/>
      <c r="J139" s="18"/>
    </row>
    <row r="140" spans="1:10" ht="22.5" x14ac:dyDescent="0.2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/>
      <c r="J140" s="18"/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/>
      <c r="J141" s="18"/>
    </row>
    <row r="142" spans="1:10" ht="30" customHeight="1" x14ac:dyDescent="0.2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8736.4</v>
      </c>
      <c r="J142" s="16">
        <f>J143+J148</f>
        <v>8736.4</v>
      </c>
    </row>
    <row r="143" spans="1:10" ht="45" customHeight="1" x14ac:dyDescent="0.2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5036.3999999999996</v>
      </c>
      <c r="J143" s="17">
        <f>J144+J145+J146+J147</f>
        <v>5036.3999999999996</v>
      </c>
    </row>
    <row r="144" spans="1:10" ht="15" customHeight="1" x14ac:dyDescent="0.2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/>
      <c r="J144" s="18"/>
    </row>
    <row r="145" spans="1:10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5036.3999999999996</v>
      </c>
      <c r="J145" s="18">
        <v>5036.3999999999996</v>
      </c>
    </row>
    <row r="146" spans="1:10" ht="22.5" x14ac:dyDescent="0.2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/>
      <c r="J146" s="18"/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/>
      <c r="J147" s="18"/>
    </row>
    <row r="148" spans="1:10" ht="43.5" customHeight="1" x14ac:dyDescent="0.2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3700</v>
      </c>
      <c r="J148" s="17">
        <f>J149+J150+J151+J152</f>
        <v>3700</v>
      </c>
    </row>
    <row r="149" spans="1:10" ht="15.75" customHeight="1" x14ac:dyDescent="0.2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/>
      <c r="J149" s="18"/>
    </row>
    <row r="150" spans="1:10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3700</v>
      </c>
      <c r="J150" s="18">
        <v>3700</v>
      </c>
    </row>
    <row r="151" spans="1:10" ht="22.5" x14ac:dyDescent="0.2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/>
      <c r="J151" s="18"/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/>
      <c r="J152" s="18"/>
    </row>
    <row r="153" spans="1:10" ht="21" x14ac:dyDescent="0.2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615610.6</v>
      </c>
      <c r="J153" s="16">
        <f>J132+J133+J142</f>
        <v>588283.39999999991</v>
      </c>
    </row>
  </sheetData>
  <sheetProtection password="CEEF" sheet="1" selectLockedCells="1"/>
  <mergeCells count="28">
    <mergeCell ref="B18:L18"/>
    <mergeCell ref="B19:M19"/>
    <mergeCell ref="G20:J20"/>
    <mergeCell ref="G12:I12"/>
    <mergeCell ref="I1:N1"/>
    <mergeCell ref="I2:N2"/>
    <mergeCell ref="D9:L9"/>
    <mergeCell ref="G5:J5"/>
    <mergeCell ref="G4:J4"/>
    <mergeCell ref="G3:J3"/>
    <mergeCell ref="G7:J7"/>
    <mergeCell ref="G8:J8"/>
    <mergeCell ref="B24:H24"/>
    <mergeCell ref="A29:F29"/>
    <mergeCell ref="I26:I28"/>
    <mergeCell ref="G10:J10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Windows User</cp:lastModifiedBy>
  <cp:lastPrinted>2023-04-05T10:57:00Z</cp:lastPrinted>
  <dcterms:created xsi:type="dcterms:W3CDTF">2004-04-20T08:38:47Z</dcterms:created>
  <dcterms:modified xsi:type="dcterms:W3CDTF">2024-02-07T14:40:46Z</dcterms:modified>
</cp:coreProperties>
</file>