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Būstas\Energetika\CENTRALIZUOTOS ŠILUMOS SUTARTIS\2024\Po Astos\11-12\11-12\"/>
    </mc:Choice>
  </mc:AlternateContent>
  <bookViews>
    <workbookView xWindow="0" yWindow="0" windowWidth="11670" windowHeight="4545"/>
  </bookViews>
  <sheets>
    <sheet name="Sheet1" sheetId="1" r:id="rId1"/>
  </sheets>
  <definedNames>
    <definedName name="_xlnm._FilterDatabase" localSheetId="0" hidden="1">Sheet1!$A$1:$M$159</definedName>
  </definedNames>
  <calcPr calcId="162913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6" i="1"/>
  <c r="O159" i="1" l="1"/>
  <c r="M159" i="1" l="1"/>
  <c r="O158" i="1"/>
  <c r="P158" i="1"/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6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N159" i="1"/>
  <c r="P157" i="1"/>
  <c r="P6" i="1"/>
  <c r="P156" i="1" l="1"/>
  <c r="P159" i="1" s="1"/>
</calcChain>
</file>

<file path=xl/sharedStrings.xml><?xml version="1.0" encoding="utf-8"?>
<sst xmlns="http://schemas.openxmlformats.org/spreadsheetml/2006/main" count="1553" uniqueCount="1175">
  <si>
    <t>Rytų g. 19, 51309  Kaunas</t>
  </si>
  <si>
    <t>varpog@varpas.kaunas.lm.lt</t>
  </si>
  <si>
    <t xml:space="preserve">Kauno Aleksandro Kačanausko muzikos mokykla </t>
  </si>
  <si>
    <t>Aušros g. 32, 44158 Kaunas</t>
  </si>
  <si>
    <t>Arūnas Kigas</t>
  </si>
  <si>
    <t>Rita Žukauskienė</t>
  </si>
  <si>
    <t xml:space="preserve">Kauno sakralinės muzikos mokykla </t>
  </si>
  <si>
    <t>M.Valančiaus g. 8, 44275 Kaunas</t>
  </si>
  <si>
    <t>Kauno berniukų chorinio dainavimo mokykla "Varpelis"</t>
  </si>
  <si>
    <t>D.Poškos g. 4, 44293 Kaunas</t>
  </si>
  <si>
    <t>varpeliomm@varpelis.kaunas.lm.lt</t>
  </si>
  <si>
    <t>Nerijus Dranginis</t>
  </si>
  <si>
    <t>J.Gruodžio g. 25, 44289 Kaunas</t>
  </si>
  <si>
    <t xml:space="preserve">Kauno Antano Martinaičio dailės mokykla </t>
  </si>
  <si>
    <t>Šv. Gertrūdos g. 33, 44283 Kaunas</t>
  </si>
  <si>
    <t xml:space="preserve">Kauno moksleivių techninės kūrybos centras </t>
  </si>
  <si>
    <t>mtkc.kaunas@gmail.com</t>
  </si>
  <si>
    <t>Vytauto pr. 79/Kęstučio g. 1, 44321 Kaunas</t>
  </si>
  <si>
    <t>Rūta Augūnienė</t>
  </si>
  <si>
    <t>Kauno menininkų namai</t>
  </si>
  <si>
    <t>V. Putvinskio g. 56, 44211 Kaunas</t>
  </si>
  <si>
    <t>kmn@kmn.lt</t>
  </si>
  <si>
    <t>Kauno miesto muziejus</t>
  </si>
  <si>
    <t>Kauno miesto savivaldybės Vinco Kudirkos viešoji biblioteka</t>
  </si>
  <si>
    <t>Laisvės al. 57, 44305 Kaunas</t>
  </si>
  <si>
    <t>Nomeda Domeikienė</t>
  </si>
  <si>
    <t>Kauno šokio teatras „Aura“</t>
  </si>
  <si>
    <t>M. Daukšos g. 30A, 44282 Kaunas</t>
  </si>
  <si>
    <t>info@aura.lt</t>
  </si>
  <si>
    <t>Rimantas Gužas</t>
  </si>
  <si>
    <t>Įmonės kodas</t>
  </si>
  <si>
    <t>Buveinės adresas, pašto kodas</t>
  </si>
  <si>
    <t>Juridinis asmuo</t>
  </si>
  <si>
    <t xml:space="preserve">Pavadinimas </t>
  </si>
  <si>
    <t>Vardas, pavardė</t>
  </si>
  <si>
    <t>Pareigos</t>
  </si>
  <si>
    <t>Telefonas, faksas</t>
  </si>
  <si>
    <t>Elektroninis paštas</t>
  </si>
  <si>
    <t>Kontaktinis asmuo</t>
  </si>
  <si>
    <t>Eil. Nr.</t>
  </si>
  <si>
    <t>Direktorius</t>
  </si>
  <si>
    <t>Biudžetinė įstaiga Kauno plaukimo mokykla</t>
  </si>
  <si>
    <t>Demokratų g. 34, 48421 Kaunas</t>
  </si>
  <si>
    <t>Partizanų g. 180, 50327 Kaunas</t>
  </si>
  <si>
    <t>Gervių g. 5, 47170 Kaunas</t>
  </si>
  <si>
    <t>Direktorė</t>
  </si>
  <si>
    <t>Kauno savivaldybės įmonė „Kauno planas“</t>
  </si>
  <si>
    <t>Kęstučio g.  66a, 44304 Kaunas</t>
  </si>
  <si>
    <t>Darius Niprikas</t>
  </si>
  <si>
    <t>Inžinierius programuotojas</t>
  </si>
  <si>
    <t>UAB „Kauno autobusai“</t>
  </si>
  <si>
    <t>Raudondvario pl. 105, 47185 Kaunas</t>
  </si>
  <si>
    <t>Generalinis direktorius</t>
  </si>
  <si>
    <t>UAB "Kauno švara“</t>
  </si>
  <si>
    <t>Statybininkų g. 3 , 50124 Kaunas</t>
  </si>
  <si>
    <t>info@svara.lt</t>
  </si>
  <si>
    <t>Vyriausiasis energetikas</t>
  </si>
  <si>
    <t>UAB „Kauno vandenys“</t>
  </si>
  <si>
    <t>Aukštaičių g. 43, 44158 Kaunas</t>
  </si>
  <si>
    <t>ofisas@kaunovandenys.lt</t>
  </si>
  <si>
    <t>Laisvės al. 54, 44246 Kaunas</t>
  </si>
  <si>
    <t>Direktorės pavaduotojas ūkio reikalams</t>
  </si>
  <si>
    <t>Administratorius</t>
  </si>
  <si>
    <t>Ūkvedys</t>
  </si>
  <si>
    <t>Direktoriaus pavaduotojas ūkio reikalams</t>
  </si>
  <si>
    <t>Armatūrininkų g.4, 52372 Kaunas</t>
  </si>
  <si>
    <t>UAB „Laboratorinių bandymų centras“</t>
  </si>
  <si>
    <t>R. Kalantos 85a, 52310 Kaunas</t>
  </si>
  <si>
    <t>lbc@lbc.lt</t>
  </si>
  <si>
    <t>Mindaugas Grevas</t>
  </si>
  <si>
    <t>Direktoriaus pavaduotojas</t>
  </si>
  <si>
    <t>Rasa Baranauskienė</t>
  </si>
  <si>
    <t>info@verinelis.lt</t>
  </si>
  <si>
    <t>Erika Veisienė</t>
  </si>
  <si>
    <t>Kauno Tado Ivanausko progimnazija</t>
  </si>
  <si>
    <t>Vidmantas Jodikis</t>
  </si>
  <si>
    <t>Virginija Golubavičienė</t>
  </si>
  <si>
    <t>kpm@swim.lt</t>
  </si>
  <si>
    <t>Direktoriaus pavaduotojas ūkiui</t>
  </si>
  <si>
    <t>Kauno kartų namai</t>
  </si>
  <si>
    <t>Sąjungos a. 13A, 48374 Kaunas</t>
  </si>
  <si>
    <t>Ilona Veronika Klimantavičienė</t>
  </si>
  <si>
    <t>Kauno miesto socialinių paslaugų centras</t>
  </si>
  <si>
    <t>Aptarnavimo ir ūkio skyriaus vedėjas</t>
  </si>
  <si>
    <t>Vaikų gerovės centras „Pastogė“</t>
  </si>
  <si>
    <t>P. Plechavičiaus g. 21, 49260 Kaunas</t>
  </si>
  <si>
    <t>Kauno Aleksoto lopšelis-darželis</t>
  </si>
  <si>
    <t>Antanavos g. 17, 46274 Kaunas</t>
  </si>
  <si>
    <t>Direktorės pavaduotoja ūkio reikalams</t>
  </si>
  <si>
    <t>Kauno lopšelis-darželis „Atžalėlė“</t>
  </si>
  <si>
    <t>K. Donelaičio g. 9a, 44239 Kaunas</t>
  </si>
  <si>
    <t>Jurgita Bušmanienė</t>
  </si>
  <si>
    <t>darzelis@atzalele.kaunas.lm.lt</t>
  </si>
  <si>
    <t>Liubovė Petkienė</t>
  </si>
  <si>
    <t>Kauno lopšelis-darželis „Aušrinė“</t>
  </si>
  <si>
    <t>Baltų pr. 49, 48233 Kaunas</t>
  </si>
  <si>
    <t>Audronė Trumpickienė</t>
  </si>
  <si>
    <t>Kauno lopšelis-darželis „Ąžuoliukas“</t>
  </si>
  <si>
    <t>Margio g. 17, 44226 Kaunas</t>
  </si>
  <si>
    <t>Rimutė Karpiejienė</t>
  </si>
  <si>
    <t>azuoliukas.kaunas@gmail.com</t>
  </si>
  <si>
    <t>Rimantas Žemaitaitis</t>
  </si>
  <si>
    <t>rimantas.azuoliukas@gmail.com</t>
  </si>
  <si>
    <t>Kauno lopšelis-darželis „Bitutė“</t>
  </si>
  <si>
    <t>Taikos pr. 10, 50191 Kaunas</t>
  </si>
  <si>
    <t>Evelina Šapošnikovienė</t>
  </si>
  <si>
    <t>Kauno lopšelis-darželis „Čiauškutis“</t>
  </si>
  <si>
    <t>Prancūzų g. 68a, 44471 Kaunas</t>
  </si>
  <si>
    <t>ciauskutis.darzelis@gmail.com</t>
  </si>
  <si>
    <t>Kauno lopšelis-darželis „Daigelis“</t>
  </si>
  <si>
    <t>Žagarės g. 5, 47478 Kaunas</t>
  </si>
  <si>
    <t>lddaigelis@gmail.com</t>
  </si>
  <si>
    <t>Kauno lopšelis-darželis „Dobilėlis“</t>
  </si>
  <si>
    <t>Panerių g. 44, 48348 Kaunas</t>
  </si>
  <si>
    <t>Kauno lopšelis-darželis „Drevinukas“</t>
  </si>
  <si>
    <t>R.Kalantos g. 116, 52347 Kaunas</t>
  </si>
  <si>
    <t>drevinukas1@gmail.com</t>
  </si>
  <si>
    <t>Kauno lopšelis-darželis „Ežiukas“</t>
  </si>
  <si>
    <t>A. Mapu g. 12, 44284 Kaunas</t>
  </si>
  <si>
    <t>Irma Žilinskienė</t>
  </si>
  <si>
    <t>eziukas4@gmail.com</t>
  </si>
  <si>
    <t>Kauno lopšelis-darželis „Gandriukas“</t>
  </si>
  <si>
    <t>Ukmergės g. 19, 49318 Kaunas</t>
  </si>
  <si>
    <t>Kauno lopšelis-darželis „Giliukas“</t>
  </si>
  <si>
    <t>Apuolės g. 29, 48305 Kaunas</t>
  </si>
  <si>
    <t>Jūratė Stakeliūnienė</t>
  </si>
  <si>
    <t>giliuk@giliukas.kaunas.lm.lt</t>
  </si>
  <si>
    <t>Dalia Šmidtienė</t>
  </si>
  <si>
    <t>Kauno lopšelis-darželis „Gintarėlis“</t>
  </si>
  <si>
    <t>Baltijos g. 28, 48252 Kaunas</t>
  </si>
  <si>
    <t>l.d.gintarelis@gmail.com</t>
  </si>
  <si>
    <t>Kauno lopšelis-darželis „Girinukas“</t>
  </si>
  <si>
    <t>Partizanų g. 52, 49446 Kaunas</t>
  </si>
  <si>
    <t>girinukas@dokeda.lt</t>
  </si>
  <si>
    <t>Irena Varnienė</t>
  </si>
  <si>
    <t>Kauno lopšelis-darželis „Girstutis“</t>
  </si>
  <si>
    <t>Kovo 11-osios g. 25b, 51351 Kaunas</t>
  </si>
  <si>
    <t>girstutis.darzelis@gmail.com</t>
  </si>
  <si>
    <t>Kauno lopšelis-darželis „Klausutis“</t>
  </si>
  <si>
    <t>Kovo 11-osios g. 14, 51380 Kaunas</t>
  </si>
  <si>
    <t>ld@klausutis.kaunas.lm.lt</t>
  </si>
  <si>
    <t>Kauno lopšelis-darželis „Klevelis“</t>
  </si>
  <si>
    <t>Griunvaldo g. 26a, 44330 Kaunas</t>
  </si>
  <si>
    <t>Raimonda Rasa Rumšienė</t>
  </si>
  <si>
    <t>klevelis@gmail.com</t>
  </si>
  <si>
    <t>Kauno lopšelis-darželis „Klumpelė“</t>
  </si>
  <si>
    <t>Pienių g. 14, 47444 Kaunas</t>
  </si>
  <si>
    <t>Jolanta Bitvinskienė</t>
  </si>
  <si>
    <t>Kauno lopšelis-darželis „Kregždutė“</t>
  </si>
  <si>
    <t>Kauno lopšelis-darželis „Kūlverstukas“</t>
  </si>
  <si>
    <t>Birželio 23-iosios g. 21, 50222 Kaunas</t>
  </si>
  <si>
    <t>Aldona Balytienė</t>
  </si>
  <si>
    <t>Kauno lopšelis-darželis „Liepaitė“</t>
  </si>
  <si>
    <t xml:space="preserve">Rima Kalinauskienė </t>
  </si>
  <si>
    <t>Kauno lopšelis-darželis „Linelis“</t>
  </si>
  <si>
    <t>Savanorių pr. 236a, 50206 Kaunas</t>
  </si>
  <si>
    <t>darzelis_linelis@inbox.lt</t>
  </si>
  <si>
    <t>Daiva Jocienė</t>
  </si>
  <si>
    <t>Kauno lopšelis-darželis „Malūnėlis“</t>
  </si>
  <si>
    <t>Kovo 11-osios g. 48, 51325 Kaunas</t>
  </si>
  <si>
    <t>malunelis@hotmail.com</t>
  </si>
  <si>
    <t>Kauno lopšelis-darželis „Mažylis“</t>
  </si>
  <si>
    <t>P.Plechavičiaus g. 13, 49257 Kaunas</t>
  </si>
  <si>
    <t>Dalia Mazaliauskienė</t>
  </si>
  <si>
    <t>Kauno lopšelis-darželis „Naminukas“</t>
  </si>
  <si>
    <t>Ašigalio g. 39, 49147 Kaunas</t>
  </si>
  <si>
    <t>Laurita Klikodujeva</t>
  </si>
  <si>
    <t>Kauno lopšelis-darželis „Nežiniukas“</t>
  </si>
  <si>
    <t>Vakarų g. 14, 51307 Kaunas</t>
  </si>
  <si>
    <t xml:space="preserve">Edita Gaižauskienė </t>
  </si>
  <si>
    <t>Kauno lopšelis-darželis „Obelėlė“</t>
  </si>
  <si>
    <t>K. Baršausko g. 76, 51439 Kaunas</t>
  </si>
  <si>
    <t>Vanda Kepežinskienė</t>
  </si>
  <si>
    <t>Kauno lopšelis-darželis „Pagrandukas“</t>
  </si>
  <si>
    <t>V. Krėvės pr. 58, 50459 Kaunas</t>
  </si>
  <si>
    <t>darzelis@pagrandukas.kaunas.lm.lt</t>
  </si>
  <si>
    <t>Jūratė Birutienė</t>
  </si>
  <si>
    <t>Kauno lopšelis-darželis „Pasaka“</t>
  </si>
  <si>
    <t>V. Krėvės pr. 63a, 50355 Kaunas</t>
  </si>
  <si>
    <t>Gendrutė Lazdinienė</t>
  </si>
  <si>
    <t>Kauno lopšelis-darželis „Pušaitė“</t>
  </si>
  <si>
    <t>Varnių g. 49, 48412 Kaunas</t>
  </si>
  <si>
    <t>ldpusaite@yahoo.com</t>
  </si>
  <si>
    <t>Ana Kavoliūnienė</t>
  </si>
  <si>
    <t>Danutė Žulienė</t>
  </si>
  <si>
    <t>Rita Vaškelienė</t>
  </si>
  <si>
    <t>rasytesdarzelis@gmail.com</t>
  </si>
  <si>
    <t>Rita Grumadienė</t>
  </si>
  <si>
    <t>AB „Kauno energija“</t>
  </si>
  <si>
    <t>Raudondvario pl. 84, 47179 Kaunas</t>
  </si>
  <si>
    <t>info@kaunoenergija.lt</t>
  </si>
  <si>
    <t>Kauno lopšelis-darželis „Sadutė“</t>
  </si>
  <si>
    <t>Partizanų g. 122, 50340 Kaunas</t>
  </si>
  <si>
    <t>sadute@gmail.com</t>
  </si>
  <si>
    <t>Kauno lopšelis-darželis „Saulutė“</t>
  </si>
  <si>
    <t>V. Krėvės pr. 56, 50402 Kaunas</t>
  </si>
  <si>
    <t>Kauno lopšelis-darželis „Smalsutis“</t>
  </si>
  <si>
    <t>Taikos pr. 72, 51298 Kaunas</t>
  </si>
  <si>
    <t>smalsutis2@gmail.com</t>
  </si>
  <si>
    <t>Monika Antanaitienė</t>
  </si>
  <si>
    <t>Kauno lopšelis-darželis „Spindulėlis“</t>
  </si>
  <si>
    <t>spindulelis_kaunas@hotmail.com</t>
  </si>
  <si>
    <t>Kauno lopšelis-darželis „Spindulys“</t>
  </si>
  <si>
    <t>Sukilėlių pr. 71, 49208 Kaunas</t>
  </si>
  <si>
    <t>Violeta Bružienė</t>
  </si>
  <si>
    <t>Kauno lopšelis-darželis „Spragtukas“</t>
  </si>
  <si>
    <t>Kęstučio g. 44a, 44308 Kaunas</t>
  </si>
  <si>
    <t>(37) 42 57 64</t>
  </si>
  <si>
    <t>darzelis@spragtukas.lt</t>
  </si>
  <si>
    <t>Elena Banevičienė</t>
  </si>
  <si>
    <t>Kauno lopšelis-darželis „Svirnelis“</t>
  </si>
  <si>
    <t>S. Lozoraičio g. 24, 50136 Kaunas</t>
  </si>
  <si>
    <t>svirnelisld@gmail.com</t>
  </si>
  <si>
    <t>Kauno lopšelis-darželis „Šermukšnėlis“</t>
  </si>
  <si>
    <t>A. Ramanausko-Vanago g. 6, 49305 Kaunas</t>
  </si>
  <si>
    <t>Ingrida Grušelionienė</t>
  </si>
  <si>
    <t>Kauno lopšelis-darželis „Šilelis“</t>
  </si>
  <si>
    <t>sileliskaunas@gmail.com</t>
  </si>
  <si>
    <t>Faustina Barkauskienė</t>
  </si>
  <si>
    <t>(37) 45 71 52</t>
  </si>
  <si>
    <t>Kauno lopšelis-darželis „Šilinukas“</t>
  </si>
  <si>
    <t>Pašilės g. 34, 51358 Kaunas</t>
  </si>
  <si>
    <t>Vytautė Senkovienė</t>
  </si>
  <si>
    <t>Kauno lopšelis-darželis „Tukas“</t>
  </si>
  <si>
    <t>Pakraščio g. 7a, 49390 Kaunas</t>
  </si>
  <si>
    <t>Marija Tebėrienė</t>
  </si>
  <si>
    <t>Kauno lopšelis-darželis „Vaidilutė“</t>
  </si>
  <si>
    <t>Draugystės g. 5c, 51278 Kaunas</t>
  </si>
  <si>
    <t>Kauno lopšelis-darželis „Vaikystė“</t>
  </si>
  <si>
    <t>Partizanų g. 42, 49484 Kaunas</t>
  </si>
  <si>
    <t>Regina Beinorienė</t>
  </si>
  <si>
    <t>Daiva Čalkūnienė</t>
  </si>
  <si>
    <t>Kauno lopšelis-darželis „Varpelis“</t>
  </si>
  <si>
    <t>S. Žukausko g. 17, 49311 Kaunas</t>
  </si>
  <si>
    <t>Lidija Kasiulynienė</t>
  </si>
  <si>
    <t>varpelisld@gmail.com</t>
  </si>
  <si>
    <t>Kauno lopšelis-darželis „Vėrinėlis“</t>
  </si>
  <si>
    <t>Žiemgalių g. 1, 48222 Kaunas</t>
  </si>
  <si>
    <t>Kauno lopšelis-darželis „Vilnelė“</t>
  </si>
  <si>
    <t>Vytenio g. 8, 48417 Kaunas</t>
  </si>
  <si>
    <t>ldvilnele@yahoo.com</t>
  </si>
  <si>
    <t>Kauno lopšelis-darželis „Vyturėlis“</t>
  </si>
  <si>
    <t>Kalniečių g. 214, 49409 Kaunas</t>
  </si>
  <si>
    <t>ldv@vyturelis.kaunas.lm.lt</t>
  </si>
  <si>
    <t>Kauno lopšelis-darželis „Volungėlė“</t>
  </si>
  <si>
    <t>Rietavo g. 20, 48256 Kaunas</t>
  </si>
  <si>
    <t>Jūratė Talalienė</t>
  </si>
  <si>
    <t>Savanorių pr. 179c, 50177 Kaunas</t>
  </si>
  <si>
    <t>Sigita Naruševičienė</t>
  </si>
  <si>
    <t>Kauno lopšelis-darželis „Žara“</t>
  </si>
  <si>
    <t>Ašigalio g. 13, 57149 Kaunas</t>
  </si>
  <si>
    <t>Kauno lopšelis-darželis „Želmenėlis“</t>
  </si>
  <si>
    <t>V. Krėvės pr. 95, 50367 Kaunas</t>
  </si>
  <si>
    <t>ldzelma@gmail.com</t>
  </si>
  <si>
    <t>Kauno lopšeli-darželis „Žemyna“</t>
  </si>
  <si>
    <t>Kalniečių g. 257, 49336 Kaunas</t>
  </si>
  <si>
    <t>Živilė Dubinskienė</t>
  </si>
  <si>
    <t>Direktorės pavaduotojas  ūkio reikalams</t>
  </si>
  <si>
    <t>Kauno lopšelis-darželis „Židinėlis“</t>
  </si>
  <si>
    <t>Pikulo g. 31, 48428 Kaunas</t>
  </si>
  <si>
    <t>zidinelisld@gmail.com</t>
  </si>
  <si>
    <t>Kauno lopšelis-darželis „Žiedelis“</t>
  </si>
  <si>
    <t>M. Jankaus g. 40a, 50274 Kaunas</t>
  </si>
  <si>
    <t>Violeta Valaitienė</t>
  </si>
  <si>
    <t>Loreta Pečeliūnienė</t>
  </si>
  <si>
    <t>lops_darz_ziedelis@yahoo.com</t>
  </si>
  <si>
    <t>Kauno lopšelis-darželis „Žingsnelis“</t>
  </si>
  <si>
    <t>Rasytės g. 9, 48131 Kaunas</t>
  </si>
  <si>
    <t>Asta Stoškelytė</t>
  </si>
  <si>
    <t>darzelis@zingsnelis.kaunas.lm.lt</t>
  </si>
  <si>
    <t>Kauno lopšelis-darželis „Žuvintas“</t>
  </si>
  <si>
    <t>Žuvinto g. 8, 51420 Kaunas</t>
  </si>
  <si>
    <t>Birutė Rimkienė</t>
  </si>
  <si>
    <t>zuvintodarzelis@gmail.com</t>
  </si>
  <si>
    <t>Kauno lopšelis-darželis „Žvangutis“</t>
  </si>
  <si>
    <t>Šarkuvos g. 21, 48158 Kaunas</t>
  </si>
  <si>
    <t>Kauno vaikų darželis "Aviliukas"</t>
  </si>
  <si>
    <t>A. Mackevičiaus g. 101, 44202 Kaunas</t>
  </si>
  <si>
    <t>aviliukasvd@gmail.com</t>
  </si>
  <si>
    <t>Kauno menų darželis „Etiudas“</t>
  </si>
  <si>
    <t>V. Krėvės pr. 105a, 50372 Kaunas</t>
  </si>
  <si>
    <t>Gražina Valeikienė</t>
  </si>
  <si>
    <t>etiudas@dr.com</t>
  </si>
  <si>
    <t>Diana Dūdėnienė</t>
  </si>
  <si>
    <t>Kauno Valdorfo darželis „Šaltinėlis“</t>
  </si>
  <si>
    <t>K. Baršausko g. 84, 51441 Kaunas</t>
  </si>
  <si>
    <t>Audra Liaudanskienė</t>
  </si>
  <si>
    <t>Agnė Jefimovienė</t>
  </si>
  <si>
    <t>saltinelisvd@gmail.com</t>
  </si>
  <si>
    <t>Šarkuvos g. 24, 48171 Kaunas</t>
  </si>
  <si>
    <t>Ingrida Emilijana Jasionienė</t>
  </si>
  <si>
    <t>Geležinio Vilko g. 9, 49274 Kaunas</t>
  </si>
  <si>
    <t>Silvija Sipavičienė</t>
  </si>
  <si>
    <t>Kauno darželis-mokykla "Rūtelė"</t>
  </si>
  <si>
    <t>Kalniečių g. 167, 50152 Kaunas</t>
  </si>
  <si>
    <t>Aida Šimaitienė</t>
  </si>
  <si>
    <t>Kauno darželis-mokykla "Šviesa"</t>
  </si>
  <si>
    <t>Rimvydo g. 20, 50241 Kaunas</t>
  </si>
  <si>
    <t>Jurina Virbickienė</t>
  </si>
  <si>
    <t>Kauno Montesori mokykla-darželis "Žiburėlis"</t>
  </si>
  <si>
    <t>Verkių g. 36, 44484 Kaunas</t>
  </si>
  <si>
    <t>Antanina Džiugienė</t>
  </si>
  <si>
    <t>Kauno Prano Mašioto pradinė mokykla</t>
  </si>
  <si>
    <t>Rasytės g. 1, 48126 Kaunas</t>
  </si>
  <si>
    <t>masiotoprm@masiotas.kaunas.lm.lt</t>
  </si>
  <si>
    <t>Kauno "Paparčio" pradinė mokykla</t>
  </si>
  <si>
    <t>Šiaurės pr. 35, 49198 Kaunas</t>
  </si>
  <si>
    <t>papartis@papartis.kaunas.lm.lt</t>
  </si>
  <si>
    <t>Kauno "Ryto" pradinė mokykla</t>
  </si>
  <si>
    <t>Šarkuvos g. 29, 48160 Kaunas</t>
  </si>
  <si>
    <t>rytas@rytas.kaunas.lm.lt</t>
  </si>
  <si>
    <t>Vida Gruzdeva</t>
  </si>
  <si>
    <t>Kauno "Varpelio" pradinė mokykla</t>
  </si>
  <si>
    <t>Vakarų g. 15, 51307 Kaunas</t>
  </si>
  <si>
    <t>Daina Gitana Paražinskienė</t>
  </si>
  <si>
    <t>pradine@varpeliom.kaunas.lm.lt</t>
  </si>
  <si>
    <t>Ligita Zakarauskienė</t>
  </si>
  <si>
    <t>ligitalt@gmail.com</t>
  </si>
  <si>
    <t>Dėja Aukštkalnytė</t>
  </si>
  <si>
    <t>Kauno Kazio Griniaus progimnazija</t>
  </si>
  <si>
    <t>Šiaurės pr. 97, 49239  Kaunas</t>
  </si>
  <si>
    <t>Stanislovas Šimanauskas</t>
  </si>
  <si>
    <t>Daiva Trimailovienė</t>
  </si>
  <si>
    <t>Direktoriaus pavaduotoja ūkio reikalams</t>
  </si>
  <si>
    <t>Kauno Vinco Kudirkos progimnazija</t>
  </si>
  <si>
    <t>progimnazija@kudirka.kaunas.lm.lt</t>
  </si>
  <si>
    <t>Alfredas Zapalis</t>
  </si>
  <si>
    <t>Kauno Senamiesčio progimnazija</t>
  </si>
  <si>
    <t>Nemuno g. 12, 44294 Kaunas</t>
  </si>
  <si>
    <t>senamprm@senamiestis.kaunas.lm.lt</t>
  </si>
  <si>
    <t>Kauno Žaliakalnio progimnazija</t>
  </si>
  <si>
    <t>Širvintų g. 15, 50174 Kaunas</t>
  </si>
  <si>
    <t>rastine@zaliakalniopm.kaunas.lm.lt</t>
  </si>
  <si>
    <t>Juozas Jokšas</t>
  </si>
  <si>
    <t>juozasjok@gmail.com</t>
  </si>
  <si>
    <t>Taikos pr. 6A, 50412 Kaunas</t>
  </si>
  <si>
    <t>kaunosim@gmail.com</t>
  </si>
  <si>
    <t>Žeimenos g. 66, 49331Kaunas</t>
  </si>
  <si>
    <t>Kauno kurčiųjų ir neprigirdinčiųjų ugdymo centras</t>
  </si>
  <si>
    <t>Uosio g. 7, 50145 Kaunas</t>
  </si>
  <si>
    <t>Martynas Jankauskas</t>
  </si>
  <si>
    <t>Tunelio g. 41, 51418 Kaunas</t>
  </si>
  <si>
    <t>Salomėja Ratkevičienė</t>
  </si>
  <si>
    <t>kauno1sim@yahoo.com</t>
  </si>
  <si>
    <t>Šiaurės pr. 55, 49202  Kaunas</t>
  </si>
  <si>
    <t>mazvydovm@mazvydas.kaunas.lm.lt</t>
  </si>
  <si>
    <t>Laisvės al. 96, 44251 Kaunas</t>
  </si>
  <si>
    <t>Administracijos direktorius</t>
  </si>
  <si>
    <t>administracijos.direktorius@kaunas.lt</t>
  </si>
  <si>
    <t>Šiaurės pr. 73, 49246 Kaunas</t>
  </si>
  <si>
    <t>Partizanų g. 152, 50330  Kaunas</t>
  </si>
  <si>
    <t>Kauno Vaišvydavos pagrindinė mokykla</t>
  </si>
  <si>
    <t>Vaišvydo g. 28, 49456  Kaunas</t>
  </si>
  <si>
    <t>Kastytis Rupšys</t>
  </si>
  <si>
    <t>vaisvydavosvm@vaisvydava.kaunas.lm.lt</t>
  </si>
  <si>
    <t>Demokratų g. 36, 48420 Kaunas</t>
  </si>
  <si>
    <t>Dalia Lapėnienė</t>
  </si>
  <si>
    <t>Partizanų g. 46, 49460 Kaunas</t>
  </si>
  <si>
    <t>Partizanų g. 118, 50368 Kaunas</t>
  </si>
  <si>
    <t>Taikos pr. 68, 51300 Kaunas</t>
  </si>
  <si>
    <t>daukantovm@daukantas.kaunas.lm.lt</t>
  </si>
  <si>
    <t>ukis@daukantas.kaunas.lm.lt</t>
  </si>
  <si>
    <t>Aukštaičių g. 78, 50284 Kaunas</t>
  </si>
  <si>
    <t>Šarkuvos g. 30, 48169  Kaunas</t>
  </si>
  <si>
    <t>grusovm@grusas.kaunas.lm.lt</t>
  </si>
  <si>
    <t>Vėtrungės g. 1, 48135  Kaunas</t>
  </si>
  <si>
    <t>Sigitas Alubauskas</t>
  </si>
  <si>
    <t>info@svm.lt</t>
  </si>
  <si>
    <t>Kovo 11-osios g. 50, 51289 Kaunas</t>
  </si>
  <si>
    <t>Stanislovas Milašius</t>
  </si>
  <si>
    <t>kovo11vm@kovo11.kaunas.lm.lt</t>
  </si>
  <si>
    <t>Kovo 11-osios g. 94, 50403 Kaunas</t>
  </si>
  <si>
    <t>Arūnas Urbonavičius</t>
  </si>
  <si>
    <t>Baltijos g. 30, 48248 Kaunas</t>
  </si>
  <si>
    <t>Janas Ryzgelis</t>
  </si>
  <si>
    <t>milikoniuvm@milikoniai.kaunas.lm.lt</t>
  </si>
  <si>
    <t>A. ir J. Gravrogkų g. 9, 51453 Kaunas</t>
  </si>
  <si>
    <t>S. Lozoraičio g. 13, 50137 Kaunas</t>
  </si>
  <si>
    <t>Dainius Žvirdauskas</t>
  </si>
  <si>
    <t>Apuolės g. 11, 48303 Kaunas</t>
  </si>
  <si>
    <t>Partizanų g. 68, 49367 Kaunas</t>
  </si>
  <si>
    <t>urbsiovm@urbsys.kaunas.lm.lt</t>
  </si>
  <si>
    <t>Daiva Kikienė</t>
  </si>
  <si>
    <t>Partizanų g. 22, 50217 Kaunas</t>
  </si>
  <si>
    <t>Mūšos g. 6, 47176 Kaunas</t>
  </si>
  <si>
    <t>Iroldas Jurevičius</t>
  </si>
  <si>
    <t>Taikos pr. 51, 50428 Kaunas</t>
  </si>
  <si>
    <t>Aleksandra Bancevičienė</t>
  </si>
  <si>
    <t>vyturiovm@vyturys.kaunas.lm.lt</t>
  </si>
  <si>
    <t>Edmundas Mineikis</t>
  </si>
  <si>
    <t>Kauno "Aušros" gimnazija</t>
  </si>
  <si>
    <t>Laisvės al. 95, 44292 Kaunas</t>
  </si>
  <si>
    <t>ausra@ausra.kaunas.lm.lt</t>
  </si>
  <si>
    <t>Kauno Jono Basanavičiaus gimnazija</t>
  </si>
  <si>
    <t>Šarkuvos g. 28, 48168 Kaunas</t>
  </si>
  <si>
    <t>gimnazija@jbasanavicius.kaunas.lm.lt</t>
  </si>
  <si>
    <t>Kauno Stepono Dariaus ir Stasio Girėno gimnazija</t>
  </si>
  <si>
    <t>Edmundas Naujikas</t>
  </si>
  <si>
    <t>e.naujikas@gmail.com</t>
  </si>
  <si>
    <t>Kauno Jono Jablonskio gimnazija</t>
  </si>
  <si>
    <t>Aušros g. 3, 44173 Kaunas</t>
  </si>
  <si>
    <t>jablonskiog@jablonskis.kaunas.lm.lt</t>
  </si>
  <si>
    <t>Kauno Maironio universitetinė gimnazija</t>
  </si>
  <si>
    <t>Gimnazijos g. 3, 44260 Kaunas</t>
  </si>
  <si>
    <t>Daiva Garnienė</t>
  </si>
  <si>
    <t>Vytauto pr. 50, 44322 Kaunas</t>
  </si>
  <si>
    <t>Erikas Griškevičius</t>
  </si>
  <si>
    <t>Vytauto Didžiojo universiteto "Rasos" gimnazija</t>
  </si>
  <si>
    <t>P. Lukšio g. 40, 49294 Kaunas</t>
  </si>
  <si>
    <t>Artūras Sakalauskas</t>
  </si>
  <si>
    <t>rasosg@rasa.kaunas.lm.lt</t>
  </si>
  <si>
    <t>Vidmantas Einikis</t>
  </si>
  <si>
    <t>vidmantaseinikis@gmail.com</t>
  </si>
  <si>
    <t>Kauno "Santaros" gimnazija</t>
  </si>
  <si>
    <t>Baltų pr. 51, 48239 Kaunas</t>
  </si>
  <si>
    <t>santarosvm@santara.kaunas.lm.lt</t>
  </si>
  <si>
    <t>Kauno "Saulės" gimnazija</t>
  </si>
  <si>
    <t>Savanorių pr. 46, 44209 Kaunas</t>
  </si>
  <si>
    <t>saulesg@saule.kaunas.lm.lt</t>
  </si>
  <si>
    <t>Kauno "Varpo" gimnazija</t>
  </si>
  <si>
    <t>Mindaugas Grigelis</t>
  </si>
  <si>
    <t>mindaugas.grigelis@kaunoautobusai.lt</t>
  </si>
  <si>
    <t>Birutė Černeckienė</t>
  </si>
  <si>
    <t>b.cerneckiene@kaunoenergija.lt</t>
  </si>
  <si>
    <t>info@kgriniausligonine.lt</t>
  </si>
  <si>
    <t>Petras Gustaitis</t>
  </si>
  <si>
    <t>Renata Drulienė</t>
  </si>
  <si>
    <t>Renata Danaitienė</t>
  </si>
  <si>
    <t>Rasa Šniaukienė</t>
  </si>
  <si>
    <t>Asta Gaižutienė</t>
  </si>
  <si>
    <t>Raimonda Juknevičienė</t>
  </si>
  <si>
    <t>Nerija Baltrėnienė</t>
  </si>
  <si>
    <t>Asta Karlienė</t>
  </si>
  <si>
    <t>Sonata Drazdavičienė</t>
  </si>
  <si>
    <t>Kauno Suzukio pradinė mokykla</t>
  </si>
  <si>
    <t>Jakaterina Juknevičienė</t>
  </si>
  <si>
    <t xml:space="preserve"> info@kaunoplanas.lt</t>
  </si>
  <si>
    <t>d.niprikas@kaunoplanas.lt</t>
  </si>
  <si>
    <t>Laima Kanienė</t>
  </si>
  <si>
    <t>Rita Barzdienė</t>
  </si>
  <si>
    <t>rutelesdm@rutele.kaunas.lm.lt</t>
  </si>
  <si>
    <t>pradine@suzukiomokykla.kaunas.lm.lt</t>
  </si>
  <si>
    <t>Regimantas Garliauskas</t>
  </si>
  <si>
    <t>Vytauto Didžiojo universiteto „Atžalyno“ progimnazija</t>
  </si>
  <si>
    <t>Roberta Naujokaitienė</t>
  </si>
  <si>
    <t>Rimantas Vilkas</t>
  </si>
  <si>
    <t>Kauno Gedimino sporto ir sveikatinimo gimnazija</t>
  </si>
  <si>
    <t>Kauno Juozo Grušo meno gimnazija</t>
  </si>
  <si>
    <t>Kauno Kovo 11-osios gimnazija</t>
  </si>
  <si>
    <t>Vesta Žiuraitienė</t>
  </si>
  <si>
    <t>Kauno technologijos universiteto inžinerijos licėjus</t>
  </si>
  <si>
    <t>rastine@inzinerijoslicejus.ktu.edu</t>
  </si>
  <si>
    <t>Kauno "Vyturio" gimnazija</t>
  </si>
  <si>
    <t>Romas Aleksandravičius</t>
  </si>
  <si>
    <t>Ilmante Bagdonė</t>
  </si>
  <si>
    <t>Karolis Surgaudas</t>
  </si>
  <si>
    <t>Vilius Sikorskas</t>
  </si>
  <si>
    <t>Benita Mincevičiūtė</t>
  </si>
  <si>
    <t>Romualdas Baravykas</t>
  </si>
  <si>
    <t>Biudžetinė įstaiga Kauno sporto mokykla "Bangpūtys"</t>
  </si>
  <si>
    <t>Puodžių g. 24-1, 
LT-44295 Kaunas</t>
  </si>
  <si>
    <t>Justas Limanauskas</t>
  </si>
  <si>
    <t xml:space="preserve">info@kartunamai.lt </t>
  </si>
  <si>
    <t>Partizanų g. 38D, 49490 Kaunas</t>
  </si>
  <si>
    <t xml:space="preserve">info@kaunospc.lt   </t>
  </si>
  <si>
    <t xml:space="preserve">
304471351 </t>
  </si>
  <si>
    <t>Kauno Petrašiūnų progimnazija</t>
  </si>
  <si>
    <t>ldbitute50@gmail.com</t>
  </si>
  <si>
    <t xml:space="preserve">klumpele.darzelis@gmail.com </t>
  </si>
  <si>
    <t xml:space="preserve">darz.mazylis@gmail.com </t>
  </si>
  <si>
    <t xml:space="preserve">naminukas39@gmail.com </t>
  </si>
  <si>
    <t>neziniukasdarzelis@gmail.com</t>
  </si>
  <si>
    <t>Vaida Noreikienė</t>
  </si>
  <si>
    <t>direktorė</t>
  </si>
  <si>
    <t xml:space="preserve">darzelis@kaunosaulute.lt </t>
  </si>
  <si>
    <t>ldsermuksnelis@gmail.com</t>
  </si>
  <si>
    <t xml:space="preserve">darzelis.vaidilute@gmail.com </t>
  </si>
  <si>
    <t>info@kaunozaliakalniold.lt</t>
  </si>
  <si>
    <t>zara.darzelis@yahoo.com</t>
  </si>
  <si>
    <t>info@kgm.lt; stanislovas.simanauskas@kgm.lt</t>
  </si>
  <si>
    <t>cadet@plechavicius.lt</t>
  </si>
  <si>
    <t>Jolanta Vengalienė</t>
  </si>
  <si>
    <t>Kauno Simono Daukanto progimnazija</t>
  </si>
  <si>
    <t>rastine@brazdzionis.kaunas.lm.lt</t>
  </si>
  <si>
    <t>Kauno Veršvų gimnazija</t>
  </si>
  <si>
    <t>gimnazija@versvos.kaunas.lm.lt</t>
  </si>
  <si>
    <t>Nijolė Šimkevičienė</t>
  </si>
  <si>
    <t>Danguolė Miškinienė</t>
  </si>
  <si>
    <t>maironioug@kmug.lt</t>
  </si>
  <si>
    <t xml:space="preserve">info@cantoresdavid.lt </t>
  </si>
  <si>
    <t>info@kamdaile.lt</t>
  </si>
  <si>
    <t>info@kaunasin.lt</t>
  </si>
  <si>
    <t>klimanta@gmail.com</t>
  </si>
  <si>
    <t>Paulius Kibiša</t>
  </si>
  <si>
    <t>Saulius Binevičius</t>
  </si>
  <si>
    <t>Mantas Raila</t>
  </si>
  <si>
    <t>Loreta Aurelija Saulevičienė</t>
  </si>
  <si>
    <t>darzelisspindulys@gmail.com</t>
  </si>
  <si>
    <t>info@vaikystes.lt</t>
  </si>
  <si>
    <t>Kauno Viktoro Kuprevičiaus progimnazija</t>
  </si>
  <si>
    <t>Kauno Milikonių progimnazija</t>
  </si>
  <si>
    <t>Darius Griežė</t>
  </si>
  <si>
    <t>Kauno Bernardo Brazdžionio mokykla</t>
  </si>
  <si>
    <t>Danguolė Deobald</t>
  </si>
  <si>
    <t>Žilvinas Damijonaitis</t>
  </si>
  <si>
    <t>Rūta Stepanovaitė</t>
  </si>
  <si>
    <t>Gabrielius Sužiedėlis</t>
  </si>
  <si>
    <t>VšĮ Kauno miesto poliklinika</t>
  </si>
  <si>
    <t>Ūkio skyriaus vadovas</t>
  </si>
  <si>
    <t>Rima Levulytė (dėl Sriubos valgykla (Kauno Kristaus Prisikėlimo parapija)</t>
  </si>
  <si>
    <t>rima.levulyte@kaunas.lt</t>
  </si>
  <si>
    <t xml:space="preserve">Socialinių paslaugų skyriaus
vyriausioji specialistė
</t>
  </si>
  <si>
    <t>Tadas Stankevičius</t>
  </si>
  <si>
    <t>Kauno kino centras "Romuva"</t>
  </si>
  <si>
    <t>info@kcromuva.lt</t>
  </si>
  <si>
    <t>Birūta Komskienė</t>
  </si>
  <si>
    <t>Scenos inžinierius</t>
  </si>
  <si>
    <t>muziejus@kaunomuziejus.lt</t>
  </si>
  <si>
    <t>Ūkinės veiklos koordinatorė</t>
  </si>
  <si>
    <t>v.golubaviciene@kaunomuziejus.lt</t>
  </si>
  <si>
    <t>Loreta Levanauskienė</t>
  </si>
  <si>
    <t>Kauno lopšelis- darželis „Šarkelė“</t>
  </si>
  <si>
    <t>Agnė Izutavičienė</t>
  </si>
  <si>
    <t>nomeda.domeikiene@kaunas.mvb.lt</t>
  </si>
  <si>
    <t>ukis@kaunas.mvb.lt</t>
  </si>
  <si>
    <t>Kauno Prano Daunio ugdymo centras</t>
  </si>
  <si>
    <t>Ramūnas Petras Šulskus</t>
  </si>
  <si>
    <t>Energetikos ir metrologijos skyriaus viršininkas – vyriausiasis energetikas</t>
  </si>
  <si>
    <t>Dainius Tulaba</t>
  </si>
  <si>
    <t>VšĮ K.Griniaus        slaugos ir palaikomojo gydymo ligoninė / Petrašiūnų skyrius</t>
  </si>
  <si>
    <t>Kauno Žaliakalnio lopšelis-darželis</t>
  </si>
  <si>
    <t>Kauno Algio Žikevičiaus saugaus vaiko mokykla</t>
  </si>
  <si>
    <t>Ašigalio g. 23, Kaunas, 49151</t>
  </si>
  <si>
    <t>Rasa Šerpytienė</t>
  </si>
  <si>
    <t>saugusvaikas@gmail.com</t>
  </si>
  <si>
    <t>Deividas Raižys</t>
  </si>
  <si>
    <t>Kauno miesto kamerinis teatras</t>
  </si>
  <si>
    <t xml:space="preserve">Kęstučio g. 74A, Kaunas,44297 </t>
  </si>
  <si>
    <t>Jurga Knyvienė</t>
  </si>
  <si>
    <t>info@kamerinisteatras.lt</t>
  </si>
  <si>
    <t>Generolo Povilo Plechavičiaus kadetų licėjus</t>
  </si>
  <si>
    <t>Nekilnojamojo turto skyriaus vyr. specialistė</t>
  </si>
  <si>
    <t>dale.kausakiene@kaunas.lt</t>
  </si>
  <si>
    <t>dobilelisld@gmail.com</t>
  </si>
  <si>
    <t>progimnazija@petrasiunai.kaunas.lm.lt</t>
  </si>
  <si>
    <t>gediminog@gediminas.kaunas.lm.lt</t>
  </si>
  <si>
    <t>Rita Vaivadienė</t>
  </si>
  <si>
    <t>Kęstutis              Strolia</t>
  </si>
  <si>
    <t>darz.obelele@gmail.com</t>
  </si>
  <si>
    <t>Aušra Reiterienė</t>
  </si>
  <si>
    <t>Sonata Lažauninkienė</t>
  </si>
  <si>
    <t>Ūkio padalinio vadovė</t>
  </si>
  <si>
    <t>darzelis@vaivorykste.kaunas.lm.lt</t>
  </si>
  <si>
    <t>ukis@vaivorykste.kaunas.lm.lt</t>
  </si>
  <si>
    <t>Sigita Krasauskienė</t>
  </si>
  <si>
    <t>Dir. pav. ugdymui, laiminai atliekanti dir. funkcijas</t>
  </si>
  <si>
    <t>L. Zamenhofo  g. 8, 44287 Kaunas</t>
  </si>
  <si>
    <t>Ilona Mačionienė</t>
  </si>
  <si>
    <t>Direktoriaus pavaduotoja ugdymui, atliekanti direktoriaus funkcijas</t>
  </si>
  <si>
    <t>Loreta Biskienė</t>
  </si>
  <si>
    <t>Giedra Šeinauskienė</t>
  </si>
  <si>
    <t>Jovita Antulevičienė</t>
  </si>
  <si>
    <t>Paulius Kunevičius</t>
  </si>
  <si>
    <t>atzalynas@vduprogimnazija.lt</t>
  </si>
  <si>
    <t>roberta.naujokaitiene@vduprogimnazija.lt</t>
  </si>
  <si>
    <t>Tomas Ladiga</t>
  </si>
  <si>
    <t xml:space="preserve">Biudžetinė įstaiga Kauno sporto mokykla „Startas“ Miško g. 3, Aušros g. 42 C </t>
  </si>
  <si>
    <t xml:space="preserve">Miško g. 3, 44321 Kaunas </t>
  </si>
  <si>
    <t>Lina Kaubrienė-Stunžėnienė</t>
  </si>
  <si>
    <t>Vincas Cvilikas</t>
  </si>
  <si>
    <t>Direktoriaus  pavaduotojas  ūkio  reikalams</t>
  </si>
  <si>
    <t>danute@inzinerijoslicejus.ktu.edu</t>
  </si>
  <si>
    <t>Irena Lodienė</t>
  </si>
  <si>
    <t>Ada Grigaliūnienė</t>
  </si>
  <si>
    <t>Renata Maleckienė</t>
  </si>
  <si>
    <t>Asta Valatkevičienė</t>
  </si>
  <si>
    <t>gandriukas.kaunas@gmail.com</t>
  </si>
  <si>
    <t>Aušra Totorienė</t>
  </si>
  <si>
    <t>Snieguolė Šiupšinskaitė</t>
  </si>
  <si>
    <t>Edita Jankauskiene</t>
  </si>
  <si>
    <t>ukis@swim.lt</t>
  </si>
  <si>
    <t>Audrius Baltutis</t>
  </si>
  <si>
    <t>pirkimai@kmn.lt</t>
  </si>
  <si>
    <t>Giedrius Sarapinas</t>
  </si>
  <si>
    <t>Projektų vadovas atliekantis direktoriaus funkcijas</t>
  </si>
  <si>
    <t>Greta Savickė</t>
  </si>
  <si>
    <t>Rita Volkaitė - Kilbauskienė</t>
  </si>
  <si>
    <t>Kauno Pilėnų progimnazija</t>
  </si>
  <si>
    <t>Erika Vaidelienė</t>
  </si>
  <si>
    <t>info@mokyklasviesa.lt</t>
  </si>
  <si>
    <t xml:space="preserve">jurina.virbickiene@mokyklasviesa.lt  </t>
  </si>
  <si>
    <t>Saulius Lazauskas</t>
  </si>
  <si>
    <t>Antanas Bajoras</t>
  </si>
  <si>
    <t>antanas.bajoras@svara.lt</t>
  </si>
  <si>
    <t>alexromas6@gmail.com</t>
  </si>
  <si>
    <t>Rolandas Bulotas</t>
  </si>
  <si>
    <t>Sigita Šiaulytė-Masaitienė</t>
  </si>
  <si>
    <t>Kauno "Nemuno"  mokykla</t>
  </si>
  <si>
    <t>mokykla@nemunas.kaunas.lm.lt</t>
  </si>
  <si>
    <t>Virginija Kutienįė</t>
  </si>
  <si>
    <t>rastine@zvangutis.lt</t>
  </si>
  <si>
    <t>Nijolė Kliauzentienė</t>
  </si>
  <si>
    <t>Gražina Didžbalienė</t>
  </si>
  <si>
    <t>administracija@pastoge.lt</t>
  </si>
  <si>
    <t xml:space="preserve">M. Gimbutienės g. 9, 52348 Kaunas </t>
  </si>
  <si>
    <t>Rimantas Butkus</t>
  </si>
  <si>
    <t>r.butkus@petrasiunai.kaunas.lm.lt</t>
  </si>
  <si>
    <t>ukis@sarkele.lt</t>
  </si>
  <si>
    <t>Ūkio padalinio vadovas</t>
  </si>
  <si>
    <t>pavaduotojas.ukiui@kknuc.lt</t>
  </si>
  <si>
    <t>Marius Jonaitis</t>
  </si>
  <si>
    <t>alfredas.zapalis@gmail.com</t>
  </si>
  <si>
    <t>Mindaugas Labanauskas</t>
  </si>
  <si>
    <t xml:space="preserve">mindaugas@pirmamuzikos.lt </t>
  </si>
  <si>
    <t>Rasa Straigytė</t>
  </si>
  <si>
    <t>Verslo skyriaus projekto vadovė</t>
  </si>
  <si>
    <t>Biudžetinė įstaiga Kauno sporto mokykla ,,Gaja'' Partizanų g. 180, M. Gimbutienės g. 9, Baršausko 66b, Partizanų g. 192</t>
  </si>
  <si>
    <t>Žilvinas Galimovas</t>
  </si>
  <si>
    <t>info@smgaja.lt</t>
  </si>
  <si>
    <t>Rima Špakauskaitė-Kučinskienė</t>
  </si>
  <si>
    <t>Jurgita Smitrienė</t>
  </si>
  <si>
    <t>Sigitas Urbonas</t>
  </si>
  <si>
    <t>sigitas.urbonas@senamiescioprogimnazija.lt</t>
  </si>
  <si>
    <t>kregzdute95@gmail.com</t>
  </si>
  <si>
    <t>Jelena Pranevičienė</t>
  </si>
  <si>
    <t>Vaida Vailiekūnienė</t>
  </si>
  <si>
    <t>Sandra Kačinskienė</t>
  </si>
  <si>
    <t>dainava34@gmail.com</t>
  </si>
  <si>
    <t>Virgilijus Navickas</t>
  </si>
  <si>
    <t>Dovilė Velmunskė</t>
  </si>
  <si>
    <t>Ingrida Ramanauskaitė-Markevičienė</t>
  </si>
  <si>
    <t>Raimondas Atitonis</t>
  </si>
  <si>
    <t>Ingrida Biriukienė</t>
  </si>
  <si>
    <t>Airinė Kunigauskienė</t>
  </si>
  <si>
    <t>info@kaunokulverstukas.lt</t>
  </si>
  <si>
    <t>ukis@kaunokulverstukas.lt</t>
  </si>
  <si>
    <t>Roberta Motiečienė</t>
  </si>
  <si>
    <t xml:space="preserve">r.motieciene@kaunospc.lt  </t>
  </si>
  <si>
    <t>Negalią turinčių asmenų centras "Korys"</t>
  </si>
  <si>
    <t>Danų g. 15A, 45262 Kaunas</t>
  </si>
  <si>
    <t>Diana Skemundrienė</t>
  </si>
  <si>
    <t>Benediktas Paulauskas</t>
  </si>
  <si>
    <t>info@nckorys.lt</t>
  </si>
  <si>
    <t>Kauno  savivaldybės  vaikų globos namai</t>
  </si>
  <si>
    <t>Birutės g. 29, Kaunas, LT-45322</t>
  </si>
  <si>
    <t>svgn@svgn.kaunas.lm.lt</t>
  </si>
  <si>
    <t>Jovita Brūzgienė</t>
  </si>
  <si>
    <t>jovita.bruzgiene@musuvaikai.lt</t>
  </si>
  <si>
    <t>Danutė Taraškuvienė</t>
  </si>
  <si>
    <t>OKSANA BAGOTYRIENĖ </t>
  </si>
  <si>
    <t>Miško g. 1, 44321 Kaunas</t>
  </si>
  <si>
    <t>dgg@darius-girenas.kaunas.lm.lt</t>
  </si>
  <si>
    <t>Rita Jankauskienė</t>
  </si>
  <si>
    <t>rita.jankauskiene@kmug.lt</t>
  </si>
  <si>
    <t>BĮ "Parkavimas Kaune"</t>
  </si>
  <si>
    <t>info@parkavimaskaune.lt</t>
  </si>
  <si>
    <t>Artūras Vėžys</t>
  </si>
  <si>
    <t>Vyriausiasis inžinierius</t>
  </si>
  <si>
    <t>av@parkavimaskaune.lt</t>
  </si>
  <si>
    <t>Kristina Šataitienė</t>
  </si>
  <si>
    <t>Giedrė Baranauskienė</t>
  </si>
  <si>
    <t>Kauno Miko Petrausko scenos menų mokykla</t>
  </si>
  <si>
    <t>V. Krėvės pr. 54, Kaunas, LT-50401</t>
  </si>
  <si>
    <t>info@ksmm.lt</t>
  </si>
  <si>
    <t>Raimondas Kružinauskas</t>
  </si>
  <si>
    <t>raimondas.kruzinauskas@ksmm.lt; raikru.mpetrausko.mm@gmail.com</t>
  </si>
  <si>
    <t>Vytauto Didžiojo universiteto klasikinio ugdymo mokykla</t>
  </si>
  <si>
    <t>Laikinai einanti direktorės pareigas</t>
  </si>
  <si>
    <t>j.vengaliene@yahoo.com</t>
  </si>
  <si>
    <t>info@ausrine.lt</t>
  </si>
  <si>
    <t>Tomas Garasimavičius</t>
  </si>
  <si>
    <t xml:space="preserve"> Generalinis direktorius</t>
  </si>
  <si>
    <t>Technologijų ir inovacijų  skyriaus inžinierė</t>
  </si>
  <si>
    <t xml:space="preserve">Direktorius </t>
  </si>
  <si>
    <t>VšĮ "Kauno Žalgirio" futbolo akademija, Neries kr. 7B, 48353 Kaunas, Jovarų g. 4, Kaunas, Kareivinių g. 13, Kaunas</t>
  </si>
  <si>
    <t>Neries kr. 7B, 48353 Kaunas</t>
  </si>
  <si>
    <t>info@kzfa.lt</t>
  </si>
  <si>
    <t>aleksotold@gmail.com</t>
  </si>
  <si>
    <t>Kauno lopšelis-darželis „Vaikystės takas“</t>
  </si>
  <si>
    <t>Sargėnų Dvaro g. 3, 48110 Kaunas</t>
  </si>
  <si>
    <t>Laura Siderevičienė</t>
  </si>
  <si>
    <t>Kauno tautinės kultūros centras</t>
  </si>
  <si>
    <t xml:space="preserve">A. Jakšto g. 18, 44275 Kaunas </t>
  </si>
  <si>
    <t>Vaida Kasparavičienė</t>
  </si>
  <si>
    <t>vaida.kasparaviciene@ktkc.lt</t>
  </si>
  <si>
    <t>kaunas.zemyna@gmail.com</t>
  </si>
  <si>
    <t>Vilma Pauliukaitienė</t>
  </si>
  <si>
    <t>pauliukaitiene.vilma@gmail.com</t>
  </si>
  <si>
    <t>Kauno ŠV. Roko mokykla</t>
  </si>
  <si>
    <t>Kauno tarptautinė gimnazija</t>
  </si>
  <si>
    <t>gimnazija@tarptautine.kaunas.lm.lt</t>
  </si>
  <si>
    <t>Mindaugas Meškuotis</t>
  </si>
  <si>
    <t>Tadas Metelionis</t>
  </si>
  <si>
    <t>Kauno miesto savivaldybės administracija (dėl Sriubos valgykla (Kauno Kristaus Prisikėlimo parapija)</t>
  </si>
  <si>
    <t>BĮ „Kauno biudžetinių įstaigų buhalterinė apskaita“</t>
  </si>
  <si>
    <t>T. Masiulio g. 10, Kaunas</t>
  </si>
  <si>
    <t>Roma Noreikienė</t>
  </si>
  <si>
    <t>info@kba.lt</t>
  </si>
  <si>
    <t>Nijolė Patinskienė</t>
  </si>
  <si>
    <t>Direktoriaus pavaduotoja</t>
  </si>
  <si>
    <t>nijole.patinskiene@kba.lt</t>
  </si>
  <si>
    <t xml:space="preserve">Info@kaunopoliklinika.lt </t>
  </si>
  <si>
    <t>Inesa Samoškaitė</t>
  </si>
  <si>
    <t xml:space="preserve">Kauno kultūros centras </t>
  </si>
  <si>
    <t>kknuc@kknuc.lt</t>
  </si>
  <si>
    <t>Gintautasa Skersis</t>
  </si>
  <si>
    <t>Šarūnas Sobolis</t>
  </si>
  <si>
    <t>IS inžinierius</t>
  </si>
  <si>
    <t>sarunas.s@lbc.lt</t>
  </si>
  <si>
    <t>Simona Džiaukštienė</t>
  </si>
  <si>
    <t>Zita Cigienė</t>
  </si>
  <si>
    <t>Jolita Gatavynienė</t>
  </si>
  <si>
    <t>Statinių ir pastatų priežiūros inžinierė</t>
  </si>
  <si>
    <t>jolita.gatavyniene@kaunoautobusai.lt</t>
  </si>
  <si>
    <t>Kauno lopšelis-darželis „Vaivorykštė“</t>
  </si>
  <si>
    <t>Egidijus Mikalajūnas</t>
  </si>
  <si>
    <t>Inga Prieskienė</t>
  </si>
  <si>
    <t>Iveta Ledzinskaitė</t>
  </si>
  <si>
    <t>L.e.p.direktorė</t>
  </si>
  <si>
    <t>Kauno miesto savivaldybės administracija</t>
  </si>
  <si>
    <t>Algirdas Stankevičius</t>
  </si>
  <si>
    <t>Bendrųjų reikalų skyriaus specialistas</t>
  </si>
  <si>
    <t>algirdas.stankevicius@kaunas.lt</t>
  </si>
  <si>
    <t>Margarita Ramonienė</t>
  </si>
  <si>
    <t>Alvyda Kakanienė</t>
  </si>
  <si>
    <t>rimantas.vilkas@smbangputys.lt</t>
  </si>
  <si>
    <t>Rita Pročkiene</t>
  </si>
  <si>
    <t>Diana Vaičaitienė</t>
  </si>
  <si>
    <t>ukis@ausra.kaunas.lm.lt</t>
  </si>
  <si>
    <t>Jolanta Snudaitienė</t>
  </si>
  <si>
    <t>ukis@pirmamuzikos.lt</t>
  </si>
  <si>
    <t>Kristina Kanclerytė-Bačkevičienė</t>
  </si>
  <si>
    <t>Laikinai einanti direktoriaus pareigas</t>
  </si>
  <si>
    <t>direktorius@pilenai.kaunas.lm.lt</t>
  </si>
  <si>
    <t>Aušra Karosienė</t>
  </si>
  <si>
    <t xml:space="preserve">ukis@pilenai.kaunas.lm.lt </t>
  </si>
  <si>
    <t>info@mokyklaziburelis.lt</t>
  </si>
  <si>
    <t>snieguole.siupsinskaite@mokyklaziburelis.lt</t>
  </si>
  <si>
    <t xml:space="preserve"> Kristina Gadliauskienė</t>
  </si>
  <si>
    <t>Ričardas Butėnas</t>
  </si>
  <si>
    <t>Aurelijus Stunžėnas</t>
  </si>
  <si>
    <t>Lina Dambrauskiene</t>
  </si>
  <si>
    <t>ukis@jablonskis.kaunas.lm.lt</t>
  </si>
  <si>
    <t>ViktorasTrimailovas</t>
  </si>
  <si>
    <t>viktoras.trimailovas@masiotopradine.lt</t>
  </si>
  <si>
    <t>Renata Bielienė</t>
  </si>
  <si>
    <t xml:space="preserve">Kalniečių g. 245A, 49339 Kaunas </t>
  </si>
  <si>
    <t>dovile.jackunaite@gmail.com</t>
  </si>
  <si>
    <t>Daiva Sabienė</t>
  </si>
  <si>
    <t xml:space="preserve">Kauno lopšelis-darželis
 "Rasytė"
</t>
  </si>
  <si>
    <t xml:space="preserve">Rasytės g.5,
Kaunas
</t>
  </si>
  <si>
    <t>rita.grumadiene@gmail.com</t>
  </si>
  <si>
    <t>Živilė Gadliauskaitė-Mikulskė</t>
  </si>
  <si>
    <t>Direktoriaus pavaduotoja ugdymui, laikinai atliekanti direktoriaus funkcijas</t>
  </si>
  <si>
    <t>Rasutė Ambrozevičienė</t>
  </si>
  <si>
    <t>Jūratė Pauliukienė</t>
  </si>
  <si>
    <t>Edvardas Krikštolaitis</t>
  </si>
  <si>
    <t>Darius Andrijauskas</t>
  </si>
  <si>
    <t>Buitinių paslaugų padalinio vadovas</t>
  </si>
  <si>
    <t>ukis@rytas.kaunas.lm.lt</t>
  </si>
  <si>
    <t>aprupinimas@urbsiomokykla.lt</t>
  </si>
  <si>
    <t>Neringa Laurinaitienė</t>
  </si>
  <si>
    <t>Greta Mažeikienė</t>
  </si>
  <si>
    <t xml:space="preserve">Ingrida Giedaitė </t>
  </si>
  <si>
    <t>Jūratė Draugelienė</t>
  </si>
  <si>
    <t>Žana Bambalienė</t>
  </si>
  <si>
    <t>rutele.pavaduotojaukiui@gmail.com</t>
  </si>
  <si>
    <t>Sonata Alijošienė</t>
  </si>
  <si>
    <t>rastine@kuprevicius.kaunas.lm.lt</t>
  </si>
  <si>
    <t>V. Krėvės pr. 54 Kaunas LT-50401</t>
  </si>
  <si>
    <t>Giedrius Vaidelis</t>
  </si>
  <si>
    <t>Vita Andriūnienė</t>
  </si>
  <si>
    <t>mtkc.pirkimas@gmail.com</t>
  </si>
  <si>
    <t xml:space="preserve">L.e.p. Zenonas Greičius
</t>
  </si>
  <si>
    <t>zenonas.greicius@kgriniausligonine.lt</t>
  </si>
  <si>
    <t>Rasa Kisielienė</t>
  </si>
  <si>
    <t>rasa.kisieliene@kaunopoliklinika.lt</t>
  </si>
  <si>
    <t>Aušra Pilionienė</t>
  </si>
  <si>
    <t>Asta  Tamušauskaitė</t>
  </si>
  <si>
    <t>Solveiga Žagarinskienė</t>
  </si>
  <si>
    <t>Elona Kurklietiene</t>
  </si>
  <si>
    <t>samoskaite.ina@gmail.com</t>
  </si>
  <si>
    <t>Lina Čereškevičienė</t>
  </si>
  <si>
    <t>lina@kaunasin.lt</t>
  </si>
  <si>
    <t>R. Kalantos g. 118, 52346 Kaunas; Betonuotojų g. 3, 52372 Kaunas (buvęs Rudnosiukas)</t>
  </si>
  <si>
    <t>Lina Norvaišienė</t>
  </si>
  <si>
    <t>darzelis@silelis.kaunas.lm.lt</t>
  </si>
  <si>
    <t>Daiva Baltrušaitienė</t>
  </si>
  <si>
    <t>Direktoriaus pavaduotoja ugdymui, laikinai atliekanti direktoriaus pareigas</t>
  </si>
  <si>
    <t>Audronė Ališauskienė</t>
  </si>
  <si>
    <t>Edita Ružinskienė</t>
  </si>
  <si>
    <t>Kauno Jono Laužiko  mokykla</t>
  </si>
  <si>
    <t>Gintaras Bagdžiūnas</t>
  </si>
  <si>
    <t>Direktoriaus pavaduotojas socialiniam darbui atliekantis direktoriaus funkcijas</t>
  </si>
  <si>
    <t>info@sarkele.lt</t>
  </si>
  <si>
    <t>kaunovolungele@gmail.com</t>
  </si>
  <si>
    <t>Sigita Liekienė</t>
  </si>
  <si>
    <t>Vyautas Butkus</t>
  </si>
  <si>
    <t>vytautas.butkus@kaunovandenys.lt</t>
  </si>
  <si>
    <t>Dalė Kaušakienė (dėl kitų negyvenamųjų patalpų)</t>
  </si>
  <si>
    <t>Rūta Mašanauskaitė</t>
  </si>
  <si>
    <t xml:space="preserve"> direktorė</t>
  </si>
  <si>
    <t xml:space="preserve">Kauno 1-oji muzikos mokykla </t>
  </si>
  <si>
    <t>Kauno Jono ir Petro Vileišių mokykla</t>
  </si>
  <si>
    <t>dalia.lapeniene@vileisiumokykla.lt</t>
  </si>
  <si>
    <t>Julija Venclovienė</t>
  </si>
  <si>
    <t>julija.vencloviene@vileisiumokykla.lt</t>
  </si>
  <si>
    <t>darzelis@kaunopasaka.lt</t>
  </si>
  <si>
    <t>Jurgita Antanavičienė</t>
  </si>
  <si>
    <t>Algis Kunauskas</t>
  </si>
  <si>
    <t>Jurgita Silickienė</t>
  </si>
  <si>
    <t>info@kaunovaikystestakas.lt</t>
  </si>
  <si>
    <t>Jolanta Salygienė</t>
  </si>
  <si>
    <t>ukis@kaunovaikystestakas.lt</t>
  </si>
  <si>
    <t>K. Genio g. 7, 50167 Kaunas</t>
  </si>
  <si>
    <t xml:space="preserve">liepaitedarzelis@gmail.com </t>
  </si>
  <si>
    <t>Indrė Dubinskaitė</t>
  </si>
  <si>
    <t>Galina Bučienė</t>
  </si>
  <si>
    <t>Sandra Palšauskienė</t>
  </si>
  <si>
    <t>Kristina Čepienė</t>
  </si>
  <si>
    <t>ukis@kaunobasanaviciaus.lt</t>
  </si>
  <si>
    <t>a.kacanauskas@gmail.com</t>
  </si>
  <si>
    <t>Edita Statkevičienė</t>
  </si>
  <si>
    <t>Rasa Kazimiera Tamulaitienė</t>
  </si>
  <si>
    <t>Kristina Abramavičieė</t>
  </si>
  <si>
    <t>Ričardas Žilaitis (konkursas į pareigas 2023-04-12)</t>
  </si>
  <si>
    <t>Direktoriaus pavaduotojas neformaliajam ugdymui laikinai atliekantis direktoriaus funkcijas</t>
  </si>
  <si>
    <t>Jūratė Mažeikienė</t>
  </si>
  <si>
    <t>Ūkvedė- viešųjų pirkimų specialistė</t>
  </si>
  <si>
    <t>Paulė Ivanauskienė</t>
  </si>
  <si>
    <t>Trakų g. 39, 44327  Kaunas</t>
  </si>
  <si>
    <t>Arvydas Šulskas</t>
  </si>
  <si>
    <t xml:space="preserve">vaidilute.arvydas@gmail.com </t>
  </si>
  <si>
    <t>mantas.raila@smstartas.lt info@smstartas.lt</t>
  </si>
  <si>
    <t>Darius Šinkūnas</t>
  </si>
  <si>
    <t>Sporto vadybininkas</t>
  </si>
  <si>
    <t>Undinė Diana Tumavičienė</t>
  </si>
  <si>
    <t>Visvaldas Stanevičius</t>
  </si>
  <si>
    <t>Direktorės pavaduotojas ūkiui</t>
  </si>
  <si>
    <t>visvaldas.stanevicius@gruso.lt</t>
  </si>
  <si>
    <t>rastine@tukasdarzelis.lt</t>
  </si>
  <si>
    <t>rastine@stulginskio-mokykla.lt</t>
  </si>
  <si>
    <t>darželissilinukas34@gmail.com</t>
  </si>
  <si>
    <t>Raimonda Paškevičienė</t>
  </si>
  <si>
    <t>Milda Kivarė</t>
  </si>
  <si>
    <t>direktore@tukasdarzelis.lt</t>
  </si>
  <si>
    <t>info@kaunokulturoscentras.lt</t>
  </si>
  <si>
    <t>d.urbaitiene@kaunokulturoscentras.lt</t>
  </si>
  <si>
    <t>Julius Alekna</t>
  </si>
  <si>
    <t xml:space="preserve">Daina Urbaitienė
</t>
  </si>
  <si>
    <t>Infrastruktūros koordinatorė</t>
  </si>
  <si>
    <t>Audronė Karklelienė</t>
  </si>
  <si>
    <t>Direktorės pavaduotoja ugdymui, atliekanti direktorės funkcijas</t>
  </si>
  <si>
    <t>Kauno Aleksandro Stulginskio mokykla</t>
  </si>
  <si>
    <t>Asta Poželė</t>
  </si>
  <si>
    <t>Povilas Stankevičius</t>
  </si>
  <si>
    <t>povilas.stankevicius@stulginskio-mokykla.lt</t>
  </si>
  <si>
    <t>Jolanta Grinevičiūtė</t>
  </si>
  <si>
    <t>Direktoriaus pavaduotoja ūkiui</t>
  </si>
  <si>
    <t>jolanta.grineviciute@smgaja.lt</t>
  </si>
  <si>
    <t>Saulė Šerėnienė</t>
  </si>
  <si>
    <t>Ingrida Milčiuvienė</t>
  </si>
  <si>
    <t>Kauno Martyno Mažvydo progimnazija</t>
  </si>
  <si>
    <t>Kauno Juozo Urbšio progimnazija</t>
  </si>
  <si>
    <t xml:space="preserve">Šiaurės pr. 23, 49193/ A. Stulginskio g. 61, 48385 Kaunas </t>
  </si>
  <si>
    <t>aleknajulius35@gmail.com</t>
  </si>
  <si>
    <t>Dalia Šandrikienė</t>
  </si>
  <si>
    <t>Inga Bartašienė</t>
  </si>
  <si>
    <t>pavaduotojaukiui@verinelis.lt</t>
  </si>
  <si>
    <t>info@sventoroko.lt</t>
  </si>
  <si>
    <t>algis.kunauskas@sventoroko.lt</t>
  </si>
  <si>
    <t>Mantas</t>
  </si>
  <si>
    <t>ukis@smstartas.lt</t>
  </si>
  <si>
    <t>Pramonės pr.31, 51270 Kaunas</t>
  </si>
  <si>
    <t>Juridinio asmens vadovas (asmens, turinčio teisę pasirašyti šilumos pirkimo sutartį)</t>
  </si>
  <si>
    <t>Laisvės al. 36, 44244 Kaunas</t>
  </si>
  <si>
    <t xml:space="preserve">VšĮ Kaunas IN </t>
  </si>
  <si>
    <t>Viso:</t>
  </si>
  <si>
    <t>Kristina Klimovienė</t>
  </si>
  <si>
    <t>Mindaugas Šivickas</t>
  </si>
  <si>
    <t>Gintarė Bosienė</t>
  </si>
  <si>
    <t>Snieguolė Stonienė</t>
  </si>
  <si>
    <t>rastine@kupreviciausprogimnazija.lt</t>
  </si>
  <si>
    <t>Jūratė Degutienė-Paškauskė</t>
  </si>
  <si>
    <t>Preliminariosios sutarties 3 priedas</t>
  </si>
  <si>
    <t>rita.prockiene@smbangputys.lt;  info@smbangputys.lt</t>
  </si>
  <si>
    <t xml:space="preserve">info@nckorys.lt  </t>
  </si>
  <si>
    <t>+370 37323200</t>
  </si>
  <si>
    <t>+370 61250864</t>
  </si>
  <si>
    <t>+370 63542299</t>
  </si>
  <si>
    <t>+370 37407673 +370 61514119</t>
  </si>
  <si>
    <r>
      <t>+370 37</t>
    </r>
    <r>
      <rPr>
        <sz val="10"/>
        <rFont val="Calibri"/>
        <family val="2"/>
        <charset val="186"/>
        <scheme val="minor"/>
      </rPr>
      <t>262678</t>
    </r>
  </si>
  <si>
    <t>+370 37305816      +370 61276126              +370 68750437</t>
  </si>
  <si>
    <t>+ 370 61036707</t>
  </si>
  <si>
    <t>+370 65047076</t>
  </si>
  <si>
    <r>
      <t>+370 37</t>
    </r>
    <r>
      <rPr>
        <sz val="10"/>
        <rFont val="Calibri"/>
        <family val="2"/>
        <charset val="186"/>
        <scheme val="minor"/>
      </rPr>
      <t>337775</t>
    </r>
  </si>
  <si>
    <r>
      <t>+370 614</t>
    </r>
    <r>
      <rPr>
        <sz val="10"/>
        <rFont val="Calibri"/>
        <family val="2"/>
        <charset val="186"/>
        <scheme val="minor"/>
      </rPr>
      <t>24724</t>
    </r>
  </si>
  <si>
    <r>
      <t>+370 66589742  +370 37</t>
    </r>
    <r>
      <rPr>
        <sz val="10"/>
        <rFont val="Calibri"/>
        <family val="2"/>
        <charset val="186"/>
        <scheme val="minor"/>
      </rPr>
      <t>490720</t>
    </r>
  </si>
  <si>
    <t>+370 69854116 +370 37301743</t>
  </si>
  <si>
    <r>
      <t>+370 670</t>
    </r>
    <r>
      <rPr>
        <sz val="10"/>
        <rFont val="Calibri"/>
        <family val="2"/>
        <charset val="186"/>
        <scheme val="minor"/>
      </rPr>
      <t>26840</t>
    </r>
  </si>
  <si>
    <r>
      <t>+37037</t>
    </r>
    <r>
      <rPr>
        <sz val="10"/>
        <rFont val="Calibri"/>
        <family val="2"/>
        <charset val="186"/>
        <scheme val="minor"/>
      </rPr>
      <t xml:space="preserve">403965 </t>
    </r>
  </si>
  <si>
    <t>+370 67329769</t>
  </si>
  <si>
    <t>+370 61514551</t>
  </si>
  <si>
    <t>+370 64063861</t>
  </si>
  <si>
    <t>+370 68716412</t>
  </si>
  <si>
    <r>
      <t>+370 37</t>
    </r>
    <r>
      <rPr>
        <sz val="10"/>
        <rFont val="Calibri"/>
        <family val="2"/>
        <charset val="186"/>
        <scheme val="minor"/>
      </rPr>
      <t>363546</t>
    </r>
  </si>
  <si>
    <r>
      <t>+370 606</t>
    </r>
    <r>
      <rPr>
        <sz val="10"/>
        <rFont val="Calibri"/>
        <family val="2"/>
        <charset val="186"/>
        <scheme val="minor"/>
      </rPr>
      <t>09105</t>
    </r>
  </si>
  <si>
    <r>
      <t>+370 615</t>
    </r>
    <r>
      <rPr>
        <sz val="10"/>
        <rFont val="Calibri"/>
        <family val="2"/>
        <charset val="186"/>
        <scheme val="minor"/>
      </rPr>
      <t>56606</t>
    </r>
  </si>
  <si>
    <r>
      <t>+370 37</t>
    </r>
    <r>
      <rPr>
        <sz val="10"/>
        <rFont val="Calibri"/>
        <family val="2"/>
        <charset val="186"/>
        <scheme val="minor"/>
      </rPr>
      <t>313912</t>
    </r>
  </si>
  <si>
    <r>
      <t>+370 37</t>
    </r>
    <r>
      <rPr>
        <sz val="10"/>
        <rFont val="Calibri"/>
        <family val="2"/>
        <charset val="186"/>
        <scheme val="minor"/>
      </rPr>
      <t>391593</t>
    </r>
  </si>
  <si>
    <r>
      <t>+370 37</t>
    </r>
    <r>
      <rPr>
        <sz val="10"/>
        <rFont val="Calibri"/>
        <family val="2"/>
        <charset val="186"/>
        <scheme val="minor"/>
      </rPr>
      <t>209587</t>
    </r>
  </si>
  <si>
    <r>
      <t>+370 37</t>
    </r>
    <r>
      <rPr>
        <sz val="10"/>
        <rFont val="Calibri"/>
        <family val="2"/>
        <charset val="186"/>
        <scheme val="minor"/>
      </rPr>
      <t>377528</t>
    </r>
  </si>
  <si>
    <r>
      <t>+370 37</t>
    </r>
    <r>
      <rPr>
        <sz val="10"/>
        <rFont val="Calibri"/>
        <family val="2"/>
        <charset val="186"/>
        <scheme val="minor"/>
      </rPr>
      <t>423320</t>
    </r>
  </si>
  <si>
    <r>
      <t>+370 37</t>
    </r>
    <r>
      <rPr>
        <sz val="10"/>
        <rFont val="Calibri"/>
        <family val="2"/>
        <charset val="186"/>
        <scheme val="minor"/>
      </rPr>
      <t>732459</t>
    </r>
  </si>
  <si>
    <t>+370 37348039  +370 63399633</t>
  </si>
  <si>
    <r>
      <t>+370 37</t>
    </r>
    <r>
      <rPr>
        <sz val="10"/>
        <rFont val="Calibri"/>
        <family val="2"/>
        <charset val="186"/>
        <scheme val="minor"/>
      </rPr>
      <t>263673</t>
    </r>
  </si>
  <si>
    <r>
      <t>+370 37</t>
    </r>
    <r>
      <rPr>
        <sz val="10"/>
        <rFont val="Calibri"/>
        <family val="2"/>
        <charset val="186"/>
        <scheme val="minor"/>
      </rPr>
      <t>363530</t>
    </r>
  </si>
  <si>
    <r>
      <t>+370 683</t>
    </r>
    <r>
      <rPr>
        <sz val="10"/>
        <rFont val="Calibri"/>
        <family val="2"/>
        <charset val="186"/>
        <scheme val="minor"/>
      </rPr>
      <t>57709</t>
    </r>
  </si>
  <si>
    <r>
      <t>+370 37</t>
    </r>
    <r>
      <rPr>
        <sz val="10"/>
        <rFont val="Calibri"/>
        <family val="2"/>
        <charset val="186"/>
        <scheme val="minor"/>
      </rPr>
      <t>424625</t>
    </r>
  </si>
  <si>
    <r>
      <t>+370 37</t>
    </r>
    <r>
      <rPr>
        <sz val="10"/>
        <rFont val="Calibri"/>
        <family val="2"/>
        <charset val="186"/>
        <scheme val="minor"/>
      </rPr>
      <t>386599</t>
    </r>
  </si>
  <si>
    <r>
      <t>+370 37</t>
    </r>
    <r>
      <rPr>
        <sz val="10"/>
        <rFont val="Calibri"/>
        <family val="2"/>
        <charset val="186"/>
        <scheme val="minor"/>
      </rPr>
      <t>755023</t>
    </r>
  </si>
  <si>
    <r>
      <t>+370 37</t>
    </r>
    <r>
      <rPr>
        <sz val="10"/>
        <rFont val="Calibri"/>
        <family val="2"/>
        <charset val="186"/>
        <scheme val="minor"/>
      </rPr>
      <t>377578</t>
    </r>
  </si>
  <si>
    <r>
      <t>+370 37</t>
    </r>
    <r>
      <rPr>
        <sz val="10"/>
        <rFont val="Calibri"/>
        <family val="2"/>
        <charset val="186"/>
        <scheme val="minor"/>
      </rPr>
      <t>312936</t>
    </r>
  </si>
  <si>
    <r>
      <t>+370 37</t>
    </r>
    <r>
      <rPr>
        <sz val="10"/>
        <rFont val="Calibri"/>
        <family val="2"/>
        <charset val="186"/>
        <scheme val="minor"/>
      </rPr>
      <t>454732</t>
    </r>
  </si>
  <si>
    <r>
      <t>+370 37</t>
    </r>
    <r>
      <rPr>
        <sz val="10"/>
        <rFont val="Calibri"/>
        <family val="2"/>
        <charset val="186"/>
        <scheme val="minor"/>
      </rPr>
      <t>454029</t>
    </r>
  </si>
  <si>
    <r>
      <t>+370 37</t>
    </r>
    <r>
      <rPr>
        <sz val="10"/>
        <rFont val="Calibri"/>
        <family val="2"/>
        <charset val="186"/>
        <scheme val="minor"/>
      </rPr>
      <t>424511</t>
    </r>
  </si>
  <si>
    <r>
      <t>+370 37</t>
    </r>
    <r>
      <rPr>
        <sz val="10"/>
        <rFont val="Calibri"/>
        <family val="2"/>
        <charset val="186"/>
        <scheme val="minor"/>
      </rPr>
      <t>488393</t>
    </r>
  </si>
  <si>
    <r>
      <t>+370 37</t>
    </r>
    <r>
      <rPr>
        <sz val="10"/>
        <rFont val="Calibri"/>
        <family val="2"/>
        <charset val="186"/>
        <scheme val="minor"/>
      </rPr>
      <t>312450</t>
    </r>
  </si>
  <si>
    <r>
      <t>+370 37</t>
    </r>
    <r>
      <rPr>
        <sz val="10"/>
        <rFont val="Calibri"/>
        <family val="2"/>
        <charset val="186"/>
        <scheme val="minor"/>
      </rPr>
      <t>331661</t>
    </r>
  </si>
  <si>
    <r>
      <t>+370 37</t>
    </r>
    <r>
      <rPr>
        <sz val="10"/>
        <rFont val="Calibri"/>
        <family val="2"/>
        <charset val="186"/>
        <scheme val="minor"/>
      </rPr>
      <t>732468</t>
    </r>
  </si>
  <si>
    <r>
      <t>+370 37</t>
    </r>
    <r>
      <rPr>
        <sz val="10"/>
        <rFont val="Calibri"/>
        <family val="2"/>
        <charset val="186"/>
        <scheme val="minor"/>
      </rPr>
      <t>312335</t>
    </r>
  </si>
  <si>
    <r>
      <t>+370 37</t>
    </r>
    <r>
      <rPr>
        <sz val="10"/>
        <rFont val="Calibri"/>
        <family val="2"/>
        <charset val="186"/>
        <scheme val="minor"/>
      </rPr>
      <t>351246</t>
    </r>
  </si>
  <si>
    <r>
      <t>+370 37</t>
    </r>
    <r>
      <rPr>
        <sz val="10"/>
        <rFont val="Calibri"/>
        <family val="2"/>
        <charset val="186"/>
        <scheme val="minor"/>
      </rPr>
      <t>386732</t>
    </r>
  </si>
  <si>
    <r>
      <t>+370 37</t>
    </r>
    <r>
      <rPr>
        <sz val="10"/>
        <rFont val="Calibri"/>
        <family val="2"/>
        <charset val="186"/>
        <scheme val="minor"/>
      </rPr>
      <t>386608</t>
    </r>
  </si>
  <si>
    <r>
      <t>+370 37</t>
    </r>
    <r>
      <rPr>
        <sz val="10"/>
        <rFont val="Calibri"/>
        <family val="2"/>
        <charset val="186"/>
        <scheme val="minor"/>
      </rPr>
      <t>733542</t>
    </r>
  </si>
  <si>
    <r>
      <t>+370 37</t>
    </r>
    <r>
      <rPr>
        <sz val="10"/>
        <rFont val="Calibri"/>
        <family val="2"/>
        <charset val="186"/>
        <scheme val="minor"/>
      </rPr>
      <t>451427</t>
    </r>
  </si>
  <si>
    <r>
      <t>+370 37</t>
    </r>
    <r>
      <rPr>
        <sz val="10"/>
        <rFont val="Calibri"/>
        <family val="2"/>
        <charset val="186"/>
        <scheme val="minor"/>
      </rPr>
      <t>314180</t>
    </r>
  </si>
  <si>
    <r>
      <t>+370 37</t>
    </r>
    <r>
      <rPr>
        <sz val="10"/>
        <rFont val="Calibri"/>
        <family val="2"/>
        <charset val="186"/>
        <scheme val="minor"/>
      </rPr>
      <t>314107</t>
    </r>
  </si>
  <si>
    <r>
      <t>+370 37</t>
    </r>
    <r>
      <rPr>
        <sz val="10"/>
        <rFont val="Calibri"/>
        <family val="2"/>
        <charset val="186"/>
        <scheme val="minor"/>
      </rPr>
      <t>363142</t>
    </r>
  </si>
  <si>
    <t>+370 68377419</t>
  </si>
  <si>
    <r>
      <t>+370 37</t>
    </r>
    <r>
      <rPr>
        <sz val="10"/>
        <rFont val="Calibri"/>
        <family val="2"/>
        <charset val="186"/>
        <scheme val="minor"/>
      </rPr>
      <t>312330</t>
    </r>
  </si>
  <si>
    <r>
      <t>+370 37</t>
    </r>
    <r>
      <rPr>
        <sz val="10"/>
        <rFont val="Calibri"/>
        <family val="2"/>
        <charset val="186"/>
        <scheme val="minor"/>
      </rPr>
      <t>312048</t>
    </r>
  </si>
  <si>
    <r>
      <t>+370 37</t>
    </r>
    <r>
      <rPr>
        <sz val="10"/>
        <rFont val="Calibri"/>
        <family val="2"/>
        <charset val="186"/>
        <scheme val="minor"/>
      </rPr>
      <t>350572</t>
    </r>
  </si>
  <si>
    <t>+370 65518341</t>
  </si>
  <si>
    <t>+370 37386737 +370 62967079</t>
  </si>
  <si>
    <r>
      <t>+370 37</t>
    </r>
    <r>
      <rPr>
        <sz val="10"/>
        <rFont val="Calibri"/>
        <family val="2"/>
        <charset val="186"/>
        <scheme val="minor"/>
      </rPr>
      <t>422487</t>
    </r>
  </si>
  <si>
    <r>
      <t>+370 37</t>
    </r>
    <r>
      <rPr>
        <sz val="10"/>
        <rFont val="Calibri"/>
        <family val="2"/>
        <charset val="186"/>
        <scheme val="minor"/>
      </rPr>
      <t>313985</t>
    </r>
  </si>
  <si>
    <r>
      <t>+370 37</t>
    </r>
    <r>
      <rPr>
        <sz val="10"/>
        <rFont val="Calibri"/>
        <family val="2"/>
        <charset val="186"/>
        <scheme val="minor"/>
      </rPr>
      <t>312017</t>
    </r>
  </si>
  <si>
    <r>
      <t>+370 37</t>
    </r>
    <r>
      <rPr>
        <sz val="10"/>
        <rFont val="Calibri"/>
        <family val="2"/>
        <charset val="186"/>
        <scheme val="minor"/>
      </rPr>
      <t>353132</t>
    </r>
  </si>
  <si>
    <r>
      <t>+370 37</t>
    </r>
    <r>
      <rPr>
        <sz val="10"/>
        <rFont val="Calibri"/>
        <family val="2"/>
        <charset val="186"/>
        <scheme val="minor"/>
      </rPr>
      <t>311978</t>
    </r>
  </si>
  <si>
    <r>
      <t>+370</t>
    </r>
    <r>
      <rPr>
        <sz val="10"/>
        <rFont val="Calibri"/>
        <family val="2"/>
        <charset val="186"/>
        <scheme val="minor"/>
      </rPr>
      <t xml:space="preserve"> 67419639</t>
    </r>
  </si>
  <si>
    <r>
      <t>+370 37</t>
    </r>
    <r>
      <rPr>
        <sz val="10"/>
        <rFont val="Calibri"/>
        <family val="2"/>
        <charset val="186"/>
        <scheme val="minor"/>
      </rPr>
      <t>313086</t>
    </r>
  </si>
  <si>
    <r>
      <t>+370 37</t>
    </r>
    <r>
      <rPr>
        <sz val="10"/>
        <rFont val="Calibri"/>
        <family val="2"/>
        <charset val="186"/>
        <scheme val="minor"/>
      </rPr>
      <t>386704</t>
    </r>
  </si>
  <si>
    <r>
      <t>+370 672</t>
    </r>
    <r>
      <rPr>
        <sz val="10"/>
        <rFont val="Calibri"/>
        <family val="2"/>
        <charset val="186"/>
        <scheme val="minor"/>
      </rPr>
      <t>80961</t>
    </r>
  </si>
  <si>
    <r>
      <t>+370 37</t>
    </r>
    <r>
      <rPr>
        <sz val="10"/>
        <rFont val="Calibri"/>
        <family val="2"/>
        <charset val="186"/>
        <scheme val="minor"/>
      </rPr>
      <t>362485</t>
    </r>
  </si>
  <si>
    <t>+370 67549714</t>
  </si>
  <si>
    <t>+370 37377605   +370 65023742</t>
  </si>
  <si>
    <r>
      <t>+370 37</t>
    </r>
    <r>
      <rPr>
        <sz val="10"/>
        <rFont val="Calibri"/>
        <family val="2"/>
        <charset val="186"/>
        <scheme val="minor"/>
      </rPr>
      <t>334518</t>
    </r>
  </si>
  <si>
    <r>
      <t>+370 37</t>
    </r>
    <r>
      <rPr>
        <sz val="10"/>
        <rFont val="Calibri"/>
        <family val="2"/>
        <charset val="186"/>
        <scheme val="minor"/>
      </rPr>
      <t xml:space="preserve">386723 </t>
    </r>
  </si>
  <si>
    <r>
      <t>+370 37</t>
    </r>
    <r>
      <rPr>
        <sz val="10"/>
        <rFont val="Calibri"/>
        <family val="2"/>
        <charset val="186"/>
        <scheme val="minor"/>
      </rPr>
      <t>312430</t>
    </r>
  </si>
  <si>
    <r>
      <t>+370 37</t>
    </r>
    <r>
      <rPr>
        <sz val="10"/>
        <rFont val="Calibri"/>
        <family val="2"/>
        <charset val="186"/>
        <scheme val="minor"/>
      </rPr>
      <t>386763</t>
    </r>
  </si>
  <si>
    <t>+370 37363044 +370 61156995</t>
  </si>
  <si>
    <r>
      <t>+370 37</t>
    </r>
    <r>
      <rPr>
        <sz val="10"/>
        <rFont val="Calibri"/>
        <family val="2"/>
        <charset val="186"/>
        <scheme val="minor"/>
      </rPr>
      <t>732585</t>
    </r>
  </si>
  <si>
    <r>
      <t>+370 37</t>
    </r>
    <r>
      <rPr>
        <sz val="10"/>
        <rFont val="Calibri"/>
        <family val="2"/>
        <charset val="186"/>
        <scheme val="minor"/>
      </rPr>
      <t>460166</t>
    </r>
  </si>
  <si>
    <t>+370 60059033</t>
  </si>
  <si>
    <r>
      <t>+370 675</t>
    </r>
    <r>
      <rPr>
        <sz val="10"/>
        <rFont val="Calibri"/>
        <family val="2"/>
        <charset val="186"/>
        <scheme val="minor"/>
      </rPr>
      <t>42026</t>
    </r>
  </si>
  <si>
    <t>+370 67927813</t>
  </si>
  <si>
    <t>+370 67102050</t>
  </si>
  <si>
    <t>+370 66400104</t>
  </si>
  <si>
    <r>
      <t>+370 37</t>
    </r>
    <r>
      <rPr>
        <sz val="10"/>
        <rFont val="Calibri"/>
        <family val="2"/>
        <charset val="186"/>
        <scheme val="minor"/>
      </rPr>
      <t>451426</t>
    </r>
  </si>
  <si>
    <r>
      <t>+370 37</t>
    </r>
    <r>
      <rPr>
        <sz val="10"/>
        <rFont val="Calibri"/>
        <family val="2"/>
        <charset val="186"/>
        <scheme val="minor"/>
      </rPr>
      <t>377606</t>
    </r>
  </si>
  <si>
    <r>
      <t>+370 37</t>
    </r>
    <r>
      <rPr>
        <sz val="10"/>
        <rFont val="Calibri"/>
        <family val="2"/>
        <charset val="186"/>
        <scheme val="minor"/>
      </rPr>
      <t>313684</t>
    </r>
  </si>
  <si>
    <r>
      <t>+370 37</t>
    </r>
    <r>
      <rPr>
        <sz val="10"/>
        <rFont val="Calibri"/>
        <family val="2"/>
        <charset val="186"/>
        <scheme val="minor"/>
      </rPr>
      <t>332471</t>
    </r>
  </si>
  <si>
    <r>
      <t>+370 687</t>
    </r>
    <r>
      <rPr>
        <sz val="10"/>
        <rFont val="Calibri"/>
        <family val="2"/>
        <charset val="186"/>
        <scheme val="minor"/>
      </rPr>
      <t>98402</t>
    </r>
  </si>
  <si>
    <r>
      <t>+370 650</t>
    </r>
    <r>
      <rPr>
        <sz val="10"/>
        <rFont val="Calibri"/>
        <family val="2"/>
        <charset val="186"/>
        <scheme val="minor"/>
      </rPr>
      <t>18802</t>
    </r>
  </si>
  <si>
    <t>+370 62093190</t>
  </si>
  <si>
    <r>
      <t>+370 647</t>
    </r>
    <r>
      <rPr>
        <sz val="10"/>
        <rFont val="Calibri"/>
        <family val="2"/>
        <charset val="186"/>
        <scheme val="minor"/>
      </rPr>
      <t>36463</t>
    </r>
  </si>
  <si>
    <r>
      <t>+370 37</t>
    </r>
    <r>
      <rPr>
        <sz val="10"/>
        <rFont val="Calibri"/>
        <family val="2"/>
        <charset val="186"/>
        <scheme val="minor"/>
      </rPr>
      <t>312038</t>
    </r>
  </si>
  <si>
    <r>
      <t>+370 37</t>
    </r>
    <r>
      <rPr>
        <sz val="10"/>
        <rFont val="Calibri"/>
        <family val="2"/>
        <charset val="186"/>
        <scheme val="minor"/>
      </rPr>
      <t>377615</t>
    </r>
  </si>
  <si>
    <r>
      <t>+370 699</t>
    </r>
    <r>
      <rPr>
        <sz val="10"/>
        <rFont val="Calibri"/>
        <family val="2"/>
        <charset val="186"/>
        <scheme val="minor"/>
      </rPr>
      <t>88117</t>
    </r>
  </si>
  <si>
    <r>
      <t>+370 37</t>
    </r>
    <r>
      <rPr>
        <sz val="10"/>
        <rFont val="Calibri"/>
        <family val="2"/>
        <charset val="186"/>
        <scheme val="minor"/>
      </rPr>
      <t>312034</t>
    </r>
  </si>
  <si>
    <t>+370 68238438</t>
  </si>
  <si>
    <r>
      <t>+370 37</t>
    </r>
    <r>
      <rPr>
        <sz val="10"/>
        <rFont val="Calibri"/>
        <family val="2"/>
        <charset val="186"/>
        <scheme val="minor"/>
      </rPr>
      <t>422450</t>
    </r>
  </si>
  <si>
    <r>
      <t>+370 37</t>
    </r>
    <r>
      <rPr>
        <sz val="10"/>
        <rFont val="Calibri"/>
        <family val="2"/>
        <charset val="186"/>
        <scheme val="minor"/>
      </rPr>
      <t>229553</t>
    </r>
  </si>
  <si>
    <r>
      <t>+370 682</t>
    </r>
    <r>
      <rPr>
        <sz val="10"/>
        <rFont val="Calibri"/>
        <family val="2"/>
        <charset val="186"/>
        <scheme val="minor"/>
      </rPr>
      <t>02624</t>
    </r>
  </si>
  <si>
    <r>
      <t>+370 614</t>
    </r>
    <r>
      <rPr>
        <sz val="10"/>
        <rFont val="Calibri"/>
        <family val="2"/>
        <charset val="186"/>
        <scheme val="minor"/>
      </rPr>
      <t>51553</t>
    </r>
  </si>
  <si>
    <r>
      <t>+370 618</t>
    </r>
    <r>
      <rPr>
        <sz val="10"/>
        <rFont val="Calibri"/>
        <family val="2"/>
        <charset val="186"/>
        <scheme val="minor"/>
      </rPr>
      <t>80552</t>
    </r>
  </si>
  <si>
    <t>+370 69813933</t>
  </si>
  <si>
    <t>+370 68360434</t>
  </si>
  <si>
    <r>
      <t>+370 672</t>
    </r>
    <r>
      <rPr>
        <sz val="10"/>
        <rFont val="Calibri"/>
        <family val="2"/>
        <charset val="186"/>
        <scheme val="minor"/>
      </rPr>
      <t>87383</t>
    </r>
  </si>
  <si>
    <r>
      <t>+370 694</t>
    </r>
    <r>
      <rPr>
        <sz val="10"/>
        <rFont val="Calibri"/>
        <family val="2"/>
        <charset val="186"/>
        <scheme val="minor"/>
      </rPr>
      <t>02895</t>
    </r>
  </si>
  <si>
    <t>+370 68369062</t>
  </si>
  <si>
    <r>
      <t>+370 672</t>
    </r>
    <r>
      <rPr>
        <sz val="10"/>
        <rFont val="Calibri"/>
        <family val="2"/>
        <charset val="186"/>
        <scheme val="minor"/>
      </rPr>
      <t>29618</t>
    </r>
  </si>
  <si>
    <r>
      <t>+370 37</t>
    </r>
    <r>
      <rPr>
        <sz val="10"/>
        <rFont val="Calibri"/>
        <family val="2"/>
        <charset val="186"/>
        <scheme val="minor"/>
      </rPr>
      <t>383854</t>
    </r>
  </si>
  <si>
    <r>
      <t>+370 682</t>
    </r>
    <r>
      <rPr>
        <sz val="10"/>
        <rFont val="Calibri"/>
        <family val="2"/>
        <charset val="186"/>
        <scheme val="minor"/>
      </rPr>
      <t>32854</t>
    </r>
  </si>
  <si>
    <r>
      <t>+370 616</t>
    </r>
    <r>
      <rPr>
        <sz val="10"/>
        <rFont val="Calibri"/>
        <family val="2"/>
        <charset val="186"/>
        <scheme val="minor"/>
      </rPr>
      <t>99861</t>
    </r>
  </si>
  <si>
    <r>
      <t>+370 37</t>
    </r>
    <r>
      <rPr>
        <sz val="10"/>
        <rFont val="Calibri"/>
        <family val="2"/>
        <charset val="186"/>
        <scheme val="minor"/>
      </rPr>
      <t>312096</t>
    </r>
  </si>
  <si>
    <r>
      <t>+370 37</t>
    </r>
    <r>
      <rPr>
        <sz val="10"/>
        <rFont val="Calibri"/>
        <family val="2"/>
        <charset val="186"/>
        <scheme val="minor"/>
      </rPr>
      <t>453816</t>
    </r>
  </si>
  <si>
    <r>
      <t>+370 699</t>
    </r>
    <r>
      <rPr>
        <sz val="10"/>
        <rFont val="Calibri"/>
        <family val="2"/>
        <charset val="186"/>
        <scheme val="minor"/>
      </rPr>
      <t>14936</t>
    </r>
  </si>
  <si>
    <r>
      <t>+370 683</t>
    </r>
    <r>
      <rPr>
        <sz val="10"/>
        <rFont val="Calibri"/>
        <family val="2"/>
        <charset val="186"/>
        <scheme val="minor"/>
      </rPr>
      <t>81127</t>
    </r>
  </si>
  <si>
    <r>
      <t>+370 37</t>
    </r>
    <r>
      <rPr>
        <sz val="10"/>
        <rFont val="Calibri"/>
        <family val="2"/>
        <charset val="186"/>
        <scheme val="minor"/>
      </rPr>
      <t>239888</t>
    </r>
  </si>
  <si>
    <r>
      <t>+370 619</t>
    </r>
    <r>
      <rPr>
        <sz val="10"/>
        <rFont val="Calibri"/>
        <family val="2"/>
        <charset val="186"/>
        <scheme val="minor"/>
      </rPr>
      <t>31297</t>
    </r>
  </si>
  <si>
    <t>+370 37311964 +370 68422806</t>
  </si>
  <si>
    <r>
      <t>+370 612</t>
    </r>
    <r>
      <rPr>
        <sz val="10"/>
        <rFont val="Calibri"/>
        <family val="2"/>
        <charset val="186"/>
        <scheme val="minor"/>
      </rPr>
      <t>55683</t>
    </r>
  </si>
  <si>
    <r>
      <t>+370 678</t>
    </r>
    <r>
      <rPr>
        <sz val="10"/>
        <rFont val="Calibri"/>
        <family val="2"/>
        <charset val="186"/>
        <scheme val="minor"/>
      </rPr>
      <t>89218</t>
    </r>
  </si>
  <si>
    <r>
      <t>+370 616</t>
    </r>
    <r>
      <rPr>
        <sz val="10"/>
        <rFont val="Calibri"/>
        <family val="2"/>
        <charset val="186"/>
        <scheme val="minor"/>
      </rPr>
      <t>98598</t>
    </r>
  </si>
  <si>
    <r>
      <t>+370 614</t>
    </r>
    <r>
      <rPr>
        <sz val="10"/>
        <rFont val="Calibri"/>
        <family val="2"/>
        <charset val="186"/>
        <scheme val="minor"/>
      </rPr>
      <t>89366</t>
    </r>
  </si>
  <si>
    <r>
      <t>+370 620</t>
    </r>
    <r>
      <rPr>
        <sz val="10"/>
        <rFont val="Calibri"/>
        <family val="2"/>
        <charset val="186"/>
        <scheme val="minor"/>
      </rPr>
      <t>41916</t>
    </r>
  </si>
  <si>
    <r>
      <t>+370 638</t>
    </r>
    <r>
      <rPr>
        <sz val="10"/>
        <rFont val="Calibri"/>
        <family val="2"/>
        <charset val="186"/>
        <scheme val="minor"/>
      </rPr>
      <t>17617</t>
    </r>
  </si>
  <si>
    <r>
      <t>+370 37</t>
    </r>
    <r>
      <rPr>
        <sz val="10"/>
        <rFont val="Calibri"/>
        <family val="2"/>
        <charset val="186"/>
        <scheme val="minor"/>
      </rPr>
      <t>331874</t>
    </r>
  </si>
  <si>
    <r>
      <t>+370 37</t>
    </r>
    <r>
      <rPr>
        <sz val="10"/>
        <rFont val="Calibri"/>
        <family val="2"/>
        <charset val="186"/>
        <scheme val="minor"/>
      </rPr>
      <t>205913</t>
    </r>
  </si>
  <si>
    <r>
      <t>+370 657</t>
    </r>
    <r>
      <rPr>
        <sz val="10"/>
        <rFont val="Calibri"/>
        <family val="2"/>
        <charset val="186"/>
        <scheme val="minor"/>
      </rPr>
      <t>44113</t>
    </r>
  </si>
  <si>
    <r>
      <t>+370 620</t>
    </r>
    <r>
      <rPr>
        <sz val="10"/>
        <rFont val="Calibri"/>
        <family val="2"/>
        <charset val="186"/>
        <scheme val="minor"/>
      </rPr>
      <t>98990</t>
    </r>
  </si>
  <si>
    <r>
      <t>+370 683</t>
    </r>
    <r>
      <rPr>
        <sz val="10"/>
        <rFont val="Calibri"/>
        <family val="2"/>
        <charset val="186"/>
        <scheme val="minor"/>
      </rPr>
      <t>62627</t>
    </r>
  </si>
  <si>
    <t>+370 67609590</t>
  </si>
  <si>
    <t>+370 61226056</t>
  </si>
  <si>
    <r>
      <t>+370 616</t>
    </r>
    <r>
      <rPr>
        <sz val="10"/>
        <rFont val="Calibri"/>
        <family val="2"/>
        <charset val="186"/>
        <scheme val="minor"/>
      </rPr>
      <t>48315</t>
    </r>
  </si>
  <si>
    <t>+370 37377532</t>
  </si>
  <si>
    <t>+370 68308154</t>
  </si>
  <si>
    <r>
      <t>+370 37</t>
    </r>
    <r>
      <rPr>
        <sz val="10"/>
        <rFont val="Calibri"/>
        <family val="2"/>
        <charset val="186"/>
        <scheme val="minor"/>
      </rPr>
      <t>380338</t>
    </r>
  </si>
  <si>
    <r>
      <t>+370 37</t>
    </r>
    <r>
      <rPr>
        <sz val="10"/>
        <rFont val="Calibri"/>
        <family val="2"/>
        <charset val="186"/>
        <scheme val="minor"/>
      </rPr>
      <t>731437</t>
    </r>
  </si>
  <si>
    <t>+370 68726208</t>
  </si>
  <si>
    <r>
      <t>+370 37</t>
    </r>
    <r>
      <rPr>
        <sz val="10"/>
        <rFont val="Calibri"/>
        <family val="2"/>
        <charset val="186"/>
        <scheme val="minor"/>
      </rPr>
      <t>320487</t>
    </r>
  </si>
  <si>
    <r>
      <t>+370 37</t>
    </r>
    <r>
      <rPr>
        <sz val="10"/>
        <rFont val="Calibri"/>
        <family val="2"/>
        <charset val="186"/>
        <scheme val="minor"/>
      </rPr>
      <t>422839</t>
    </r>
  </si>
  <si>
    <r>
      <t>+370 615</t>
    </r>
    <r>
      <rPr>
        <sz val="10"/>
        <rFont val="Calibri"/>
        <family val="2"/>
        <charset val="186"/>
        <scheme val="minor"/>
      </rPr>
      <t>38811</t>
    </r>
  </si>
  <si>
    <r>
      <t>+370 607</t>
    </r>
    <r>
      <rPr>
        <sz val="10"/>
        <rFont val="Calibri"/>
        <family val="2"/>
        <charset val="186"/>
        <scheme val="minor"/>
      </rPr>
      <t>18097</t>
    </r>
  </si>
  <si>
    <t>+370 66544985</t>
  </si>
  <si>
    <t>+370 64049957</t>
  </si>
  <si>
    <t>+370 62043447</t>
  </si>
  <si>
    <t>+370 37320661</t>
  </si>
  <si>
    <t>+370 68683834</t>
  </si>
  <si>
    <t>+370 62083412</t>
  </si>
  <si>
    <r>
      <t>+370 617</t>
    </r>
    <r>
      <rPr>
        <sz val="10"/>
        <rFont val="Calibri"/>
        <family val="2"/>
        <charset val="186"/>
        <scheme val="minor"/>
      </rPr>
      <t>34041</t>
    </r>
  </si>
  <si>
    <r>
      <t>+370 615</t>
    </r>
    <r>
      <rPr>
        <sz val="10"/>
        <rFont val="Calibri"/>
        <family val="2"/>
        <charset val="186"/>
        <scheme val="minor"/>
      </rPr>
      <t>56880</t>
    </r>
  </si>
  <si>
    <r>
      <t>+370 37</t>
    </r>
    <r>
      <rPr>
        <sz val="10"/>
        <rFont val="Calibri"/>
        <family val="2"/>
        <charset val="186"/>
        <scheme val="minor"/>
      </rPr>
      <t>202829</t>
    </r>
  </si>
  <si>
    <r>
      <t>+370 37</t>
    </r>
    <r>
      <rPr>
        <sz val="10"/>
        <rFont val="Calibri"/>
        <family val="2"/>
        <charset val="186"/>
        <scheme val="minor"/>
      </rPr>
      <t>423815</t>
    </r>
  </si>
  <si>
    <r>
      <t>+370 37</t>
    </r>
    <r>
      <rPr>
        <sz val="10"/>
        <rFont val="Calibri"/>
        <family val="2"/>
        <charset val="186"/>
        <scheme val="minor"/>
      </rPr>
      <t>204759</t>
    </r>
  </si>
  <si>
    <t>+370 63151327</t>
  </si>
  <si>
    <r>
      <t>+370 37</t>
    </r>
    <r>
      <rPr>
        <sz val="10"/>
        <rFont val="Calibri"/>
        <family val="2"/>
        <charset val="186"/>
        <scheme val="minor"/>
      </rPr>
      <t>323200</t>
    </r>
  </si>
  <si>
    <t>+370 69448388</t>
  </si>
  <si>
    <t>+370 69023007</t>
  </si>
  <si>
    <t>+370 68673861</t>
  </si>
  <si>
    <t>+370 61036707</t>
  </si>
  <si>
    <r>
      <t>+370 37305950    +370 37</t>
    </r>
    <r>
      <rPr>
        <sz val="10"/>
        <rFont val="Calibri"/>
        <family val="2"/>
        <charset val="186"/>
        <scheme val="minor"/>
      </rPr>
      <t>305650</t>
    </r>
  </si>
  <si>
    <t>+370 61623828</t>
  </si>
  <si>
    <r>
      <t>+370 37</t>
    </r>
    <r>
      <rPr>
        <sz val="10"/>
        <rFont val="Calibri"/>
        <family val="2"/>
        <charset val="186"/>
        <scheme val="minor"/>
      </rPr>
      <t>220146</t>
    </r>
  </si>
  <si>
    <r>
      <t>+370 37362509              +370 37</t>
    </r>
    <r>
      <rPr>
        <sz val="10"/>
        <rFont val="Calibri"/>
        <family val="2"/>
        <charset val="186"/>
        <scheme val="minor"/>
      </rPr>
      <t>362737</t>
    </r>
  </si>
  <si>
    <r>
      <t>+370 37314323          +370 37</t>
    </r>
    <r>
      <rPr>
        <sz val="10"/>
        <rFont val="Calibri"/>
        <family val="2"/>
        <charset val="186"/>
        <scheme val="minor"/>
      </rPr>
      <t>313017</t>
    </r>
  </si>
  <si>
    <r>
      <t>+370 37301700          +370 37</t>
    </r>
    <r>
      <rPr>
        <sz val="10"/>
        <rFont val="Calibri"/>
        <family val="2"/>
        <charset val="186"/>
        <scheme val="minor"/>
      </rPr>
      <t>301800</t>
    </r>
  </si>
  <si>
    <r>
      <t>+370 37</t>
    </r>
    <r>
      <rPr>
        <sz val="10"/>
        <rFont val="Calibri"/>
        <family val="2"/>
        <charset val="186"/>
        <scheme val="minor"/>
      </rPr>
      <t xml:space="preserve">403999          </t>
    </r>
  </si>
  <si>
    <r>
      <t>+370 37370430          +370 37</t>
    </r>
    <r>
      <rPr>
        <sz val="10"/>
        <rFont val="Calibri"/>
        <family val="2"/>
        <charset val="186"/>
        <scheme val="minor"/>
      </rPr>
      <t>346185</t>
    </r>
  </si>
  <si>
    <r>
      <t>+370 37</t>
    </r>
    <r>
      <rPr>
        <sz val="10"/>
        <rFont val="Calibri"/>
        <family val="2"/>
        <charset val="186"/>
        <scheme val="minor"/>
      </rPr>
      <t>456333</t>
    </r>
  </si>
  <si>
    <r>
      <t>+370 37</t>
    </r>
    <r>
      <rPr>
        <sz val="10"/>
        <rFont val="Calibri"/>
        <family val="2"/>
        <charset val="186"/>
        <scheme val="minor"/>
      </rPr>
      <t>321648</t>
    </r>
  </si>
  <si>
    <r>
      <t>+370 37</t>
    </r>
    <r>
      <rPr>
        <sz val="10"/>
        <rFont val="Calibri"/>
        <family val="2"/>
        <charset val="186"/>
        <scheme val="minor"/>
      </rPr>
      <t>322462</t>
    </r>
  </si>
  <si>
    <r>
      <t>+370 37</t>
    </r>
    <r>
      <rPr>
        <sz val="10"/>
        <rFont val="Calibri"/>
        <family val="2"/>
        <charset val="186"/>
        <scheme val="minor"/>
      </rPr>
      <t>490415</t>
    </r>
  </si>
  <si>
    <r>
      <t>+370 37</t>
    </r>
    <r>
      <rPr>
        <sz val="10"/>
        <rFont val="Calibri"/>
        <family val="2"/>
        <charset val="186"/>
        <scheme val="minor"/>
      </rPr>
      <t>348039</t>
    </r>
  </si>
  <si>
    <r>
      <t>+370 37</t>
    </r>
    <r>
      <rPr>
        <sz val="10"/>
        <rFont val="Calibri"/>
        <family val="2"/>
        <charset val="186"/>
        <scheme val="minor"/>
      </rPr>
      <t>266563</t>
    </r>
  </si>
  <si>
    <t>+370 67262088</t>
  </si>
  <si>
    <r>
      <t>+370 37</t>
    </r>
    <r>
      <rPr>
        <sz val="10"/>
        <rFont val="Calibri"/>
        <family val="2"/>
        <charset val="186"/>
        <scheme val="minor"/>
      </rPr>
      <t>423443</t>
    </r>
  </si>
  <si>
    <r>
      <t>+370 37</t>
    </r>
    <r>
      <rPr>
        <sz val="10"/>
        <rFont val="Calibri"/>
        <family val="2"/>
        <charset val="186"/>
        <scheme val="minor"/>
      </rPr>
      <t>755022</t>
    </r>
  </si>
  <si>
    <r>
      <t>+370 37</t>
    </r>
    <r>
      <rPr>
        <sz val="10"/>
        <rFont val="Calibri"/>
        <family val="2"/>
        <charset val="186"/>
        <scheme val="minor"/>
      </rPr>
      <t>377570</t>
    </r>
  </si>
  <si>
    <r>
      <t>+370 37</t>
    </r>
    <r>
      <rPr>
        <sz val="10"/>
        <rFont val="Calibri"/>
        <family val="2"/>
        <charset val="186"/>
        <scheme val="minor"/>
      </rPr>
      <t>312899</t>
    </r>
  </si>
  <si>
    <r>
      <t>+370 37</t>
    </r>
    <r>
      <rPr>
        <sz val="10"/>
        <rFont val="Calibri"/>
        <family val="2"/>
        <charset val="186"/>
        <scheme val="minor"/>
      </rPr>
      <t>454649</t>
    </r>
  </si>
  <si>
    <r>
      <t>+370 37</t>
    </r>
    <r>
      <rPr>
        <sz val="10"/>
        <rFont val="Calibri"/>
        <family val="2"/>
        <charset val="186"/>
        <scheme val="minor"/>
      </rPr>
      <t>454309</t>
    </r>
  </si>
  <si>
    <r>
      <t>+370 37</t>
    </r>
    <r>
      <rPr>
        <sz val="10"/>
        <rFont val="Calibri"/>
        <family val="2"/>
        <charset val="186"/>
        <scheme val="minor"/>
      </rPr>
      <t>422448</t>
    </r>
  </si>
  <si>
    <r>
      <t>+370 37</t>
    </r>
    <r>
      <rPr>
        <sz val="10"/>
        <rFont val="Calibri"/>
        <family val="2"/>
        <charset val="186"/>
        <scheme val="minor"/>
      </rPr>
      <t>377581</t>
    </r>
  </si>
  <si>
    <r>
      <t>+370 37</t>
    </r>
    <r>
      <rPr>
        <sz val="10"/>
        <rFont val="Calibri"/>
        <family val="2"/>
        <charset val="186"/>
        <scheme val="minor"/>
      </rPr>
      <t>731732</t>
    </r>
  </si>
  <si>
    <r>
      <t>+370 37</t>
    </r>
    <r>
      <rPr>
        <sz val="10"/>
        <rFont val="Calibri"/>
        <family val="2"/>
        <charset val="186"/>
        <scheme val="minor"/>
      </rPr>
      <t>732376</t>
    </r>
  </si>
  <si>
    <r>
      <t>+370 37</t>
    </r>
    <r>
      <rPr>
        <sz val="10"/>
        <rFont val="Calibri"/>
        <family val="2"/>
        <charset val="186"/>
        <scheme val="minor"/>
      </rPr>
      <t>386735</t>
    </r>
  </si>
  <si>
    <t>+370 37451427</t>
  </si>
  <si>
    <r>
      <t>+370 37</t>
    </r>
    <r>
      <rPr>
        <sz val="10"/>
        <rFont val="Calibri"/>
        <family val="2"/>
        <charset val="186"/>
        <scheme val="minor"/>
      </rPr>
      <t>314202</t>
    </r>
  </si>
  <si>
    <r>
      <t>+370 37</t>
    </r>
    <r>
      <rPr>
        <sz val="10"/>
        <rFont val="Calibri"/>
        <family val="2"/>
        <charset val="186"/>
        <scheme val="minor"/>
      </rPr>
      <t>363086</t>
    </r>
  </si>
  <si>
    <r>
      <t>+370 37</t>
    </r>
    <r>
      <rPr>
        <sz val="10"/>
        <rFont val="Calibri"/>
        <family val="2"/>
        <charset val="186"/>
        <scheme val="minor"/>
      </rPr>
      <t>362872</t>
    </r>
  </si>
  <si>
    <r>
      <t>+370 37</t>
    </r>
    <r>
      <rPr>
        <sz val="10"/>
        <rFont val="Calibri"/>
        <family val="2"/>
        <charset val="186"/>
        <scheme val="minor"/>
      </rPr>
      <t>312033</t>
    </r>
  </si>
  <si>
    <r>
      <t>+370 37</t>
    </r>
    <r>
      <rPr>
        <sz val="10"/>
        <rFont val="Calibri"/>
        <family val="2"/>
        <charset val="186"/>
        <scheme val="minor"/>
      </rPr>
      <t>454620</t>
    </r>
  </si>
  <si>
    <t>+370 67159538</t>
  </si>
  <si>
    <r>
      <t>+370 37</t>
    </r>
    <r>
      <rPr>
        <sz val="10"/>
        <rFont val="Calibri"/>
        <family val="2"/>
        <charset val="186"/>
        <scheme val="minor"/>
      </rPr>
      <t>386773</t>
    </r>
  </si>
  <si>
    <r>
      <t>+370 37</t>
    </r>
    <r>
      <rPr>
        <sz val="10"/>
        <rFont val="Calibri"/>
        <family val="2"/>
        <charset val="186"/>
        <scheme val="minor"/>
      </rPr>
      <t>314073</t>
    </r>
  </si>
  <si>
    <r>
      <t>+370 37</t>
    </r>
    <r>
      <rPr>
        <sz val="10"/>
        <rFont val="Calibri"/>
        <family val="2"/>
        <charset val="186"/>
        <scheme val="minor"/>
      </rPr>
      <t>312015</t>
    </r>
  </si>
  <si>
    <r>
      <t>+370 37</t>
    </r>
    <r>
      <rPr>
        <sz val="10"/>
        <rFont val="Calibri"/>
        <family val="2"/>
        <charset val="186"/>
        <scheme val="minor"/>
      </rPr>
      <t>456733</t>
    </r>
  </si>
  <si>
    <r>
      <t>+370 37</t>
    </r>
    <r>
      <rPr>
        <sz val="10"/>
        <rFont val="Calibri"/>
        <family val="2"/>
        <charset val="186"/>
        <scheme val="minor"/>
      </rPr>
      <t>311983</t>
    </r>
  </si>
  <si>
    <r>
      <t>+370</t>
    </r>
    <r>
      <rPr>
        <sz val="10"/>
        <rFont val="Calibri"/>
        <family val="2"/>
        <charset val="186"/>
        <scheme val="minor"/>
      </rPr>
      <t xml:space="preserve"> 67419701</t>
    </r>
  </si>
  <si>
    <r>
      <t>+370 37</t>
    </r>
    <r>
      <rPr>
        <sz val="10"/>
        <rFont val="Calibri"/>
        <family val="2"/>
        <charset val="186"/>
        <scheme val="minor"/>
      </rPr>
      <t>311014</t>
    </r>
  </si>
  <si>
    <t>+370 37386702</t>
  </si>
  <si>
    <r>
      <t>+370 37</t>
    </r>
    <r>
      <rPr>
        <sz val="10"/>
        <rFont val="Calibri"/>
        <family val="2"/>
        <charset val="186"/>
        <scheme val="minor"/>
      </rPr>
      <t>366599</t>
    </r>
  </si>
  <si>
    <t>+370 62096297</t>
  </si>
  <si>
    <r>
      <t>+370 37</t>
    </r>
    <r>
      <rPr>
        <sz val="10"/>
        <rFont val="Calibri"/>
        <family val="2"/>
        <charset val="186"/>
        <scheme val="minor"/>
      </rPr>
      <t>386742</t>
    </r>
  </si>
  <si>
    <r>
      <t>+370 37</t>
    </r>
    <r>
      <rPr>
        <sz val="10"/>
        <rFont val="Calibri"/>
        <family val="2"/>
        <charset val="186"/>
        <scheme val="minor"/>
      </rPr>
      <t>377602</t>
    </r>
  </si>
  <si>
    <r>
      <t>+370 37</t>
    </r>
    <r>
      <rPr>
        <sz val="10"/>
        <rFont val="Calibri"/>
        <family val="2"/>
        <charset val="186"/>
        <scheme val="minor"/>
      </rPr>
      <t>334005</t>
    </r>
  </si>
  <si>
    <r>
      <t>+370 37</t>
    </r>
    <r>
      <rPr>
        <sz val="10"/>
        <rFont val="Calibri"/>
        <family val="2"/>
        <charset val="186"/>
        <scheme val="minor"/>
      </rPr>
      <t>312436</t>
    </r>
  </si>
  <si>
    <r>
      <t>+370 37</t>
    </r>
    <r>
      <rPr>
        <sz val="10"/>
        <rFont val="Calibri"/>
        <family val="2"/>
        <charset val="186"/>
        <scheme val="minor"/>
      </rPr>
      <t>362960</t>
    </r>
  </si>
  <si>
    <r>
      <t>+370 37</t>
    </r>
    <r>
      <rPr>
        <sz val="10"/>
        <rFont val="Calibri"/>
        <family val="2"/>
        <charset val="186"/>
        <scheme val="minor"/>
      </rPr>
      <t>460165</t>
    </r>
  </si>
  <si>
    <r>
      <t>+370 37</t>
    </r>
    <r>
      <rPr>
        <sz val="10"/>
        <rFont val="Calibri"/>
        <family val="2"/>
        <charset val="186"/>
        <scheme val="minor"/>
      </rPr>
      <t>377631</t>
    </r>
  </si>
  <si>
    <t>+370 67380407</t>
  </si>
  <si>
    <r>
      <t>+370 37</t>
    </r>
    <r>
      <rPr>
        <sz val="10"/>
        <rFont val="Calibri"/>
        <family val="2"/>
        <charset val="186"/>
        <scheme val="minor"/>
      </rPr>
      <t>313991</t>
    </r>
  </si>
  <si>
    <r>
      <t>+370 37</t>
    </r>
    <r>
      <rPr>
        <sz val="10"/>
        <rFont val="Calibri"/>
        <family val="2"/>
        <charset val="186"/>
        <scheme val="minor"/>
      </rPr>
      <t>377600</t>
    </r>
  </si>
  <si>
    <r>
      <t>+370 37</t>
    </r>
    <r>
      <rPr>
        <sz val="10"/>
        <rFont val="Calibri"/>
        <family val="2"/>
        <charset val="186"/>
        <scheme val="minor"/>
      </rPr>
      <t>313603</t>
    </r>
  </si>
  <si>
    <r>
      <t>+370 37</t>
    </r>
    <r>
      <rPr>
        <sz val="10"/>
        <rFont val="Calibri"/>
        <family val="2"/>
        <charset val="186"/>
        <scheme val="minor"/>
      </rPr>
      <t>333146</t>
    </r>
  </si>
  <si>
    <r>
      <t>+370 37</t>
    </r>
    <r>
      <rPr>
        <sz val="10"/>
        <rFont val="Calibri"/>
        <family val="2"/>
        <charset val="186"/>
        <scheme val="minor"/>
      </rPr>
      <t>348061</t>
    </r>
  </si>
  <si>
    <r>
      <t>+370 37</t>
    </r>
    <r>
      <rPr>
        <sz val="10"/>
        <rFont val="Calibri"/>
        <family val="2"/>
        <charset val="186"/>
        <scheme val="minor"/>
      </rPr>
      <t>455748</t>
    </r>
  </si>
  <si>
    <r>
      <t>+370 37</t>
    </r>
    <r>
      <rPr>
        <sz val="10"/>
        <rFont val="Calibri"/>
        <family val="2"/>
        <charset val="186"/>
        <scheme val="minor"/>
      </rPr>
      <t>236098</t>
    </r>
  </si>
  <si>
    <r>
      <t>+370 37</t>
    </r>
    <r>
      <rPr>
        <sz val="10"/>
        <rFont val="Calibri"/>
        <family val="2"/>
        <charset val="186"/>
        <scheme val="minor"/>
      </rPr>
      <t>312040</t>
    </r>
  </si>
  <si>
    <r>
      <t>+370 37</t>
    </r>
    <r>
      <rPr>
        <sz val="10"/>
        <rFont val="Calibri"/>
        <family val="2"/>
        <charset val="186"/>
        <scheme val="minor"/>
      </rPr>
      <t>377610</t>
    </r>
  </si>
  <si>
    <r>
      <t>+370 37</t>
    </r>
    <r>
      <rPr>
        <sz val="10"/>
        <rFont val="Calibri"/>
        <family val="2"/>
        <charset val="186"/>
        <scheme val="minor"/>
      </rPr>
      <t>331421</t>
    </r>
  </si>
  <si>
    <r>
      <t>+370 37</t>
    </r>
    <r>
      <rPr>
        <sz val="10"/>
        <rFont val="Calibri"/>
        <family val="2"/>
        <charset val="186"/>
        <scheme val="minor"/>
      </rPr>
      <t>386754</t>
    </r>
  </si>
  <si>
    <r>
      <t>+370 37</t>
    </r>
    <r>
      <rPr>
        <sz val="10"/>
        <rFont val="Calibri"/>
        <family val="2"/>
        <charset val="186"/>
        <scheme val="minor"/>
      </rPr>
      <t>423042</t>
    </r>
  </si>
  <si>
    <r>
      <t>+370 37</t>
    </r>
    <r>
      <rPr>
        <sz val="10"/>
        <rFont val="Calibri"/>
        <family val="2"/>
        <charset val="186"/>
        <scheme val="minor"/>
      </rPr>
      <t>222444</t>
    </r>
  </si>
  <si>
    <r>
      <t>+370 37</t>
    </r>
    <r>
      <rPr>
        <sz val="10"/>
        <rFont val="Calibri"/>
        <family val="2"/>
        <charset val="186"/>
        <scheme val="minor"/>
      </rPr>
      <t>312060</t>
    </r>
  </si>
  <si>
    <r>
      <t>+370 37</t>
    </r>
    <r>
      <rPr>
        <sz val="10"/>
        <rFont val="Calibri"/>
        <family val="2"/>
        <charset val="186"/>
        <scheme val="minor"/>
      </rPr>
      <t>331392</t>
    </r>
  </si>
  <si>
    <r>
      <t>+370 37</t>
    </r>
    <r>
      <rPr>
        <sz val="10"/>
        <rFont val="Calibri"/>
        <family val="2"/>
        <charset val="186"/>
        <scheme val="minor"/>
      </rPr>
      <t>331824</t>
    </r>
  </si>
  <si>
    <t>+370 64568127</t>
  </si>
  <si>
    <r>
      <t>+370 37</t>
    </r>
    <r>
      <rPr>
        <sz val="10"/>
        <rFont val="Calibri"/>
        <family val="2"/>
        <charset val="186"/>
        <scheme val="minor"/>
      </rPr>
      <t>332503</t>
    </r>
  </si>
  <si>
    <r>
      <t>+370 37</t>
    </r>
    <r>
      <rPr>
        <sz val="10"/>
        <rFont val="Calibri"/>
        <family val="2"/>
        <charset val="186"/>
        <scheme val="minor"/>
      </rPr>
      <t>351099</t>
    </r>
  </si>
  <si>
    <r>
      <t>+370 37</t>
    </r>
    <r>
      <rPr>
        <sz val="10"/>
        <rFont val="Calibri"/>
        <family val="2"/>
        <charset val="186"/>
        <scheme val="minor"/>
      </rPr>
      <t>312049</t>
    </r>
  </si>
  <si>
    <t>+370 68368870</t>
  </si>
  <si>
    <r>
      <t>+370 37</t>
    </r>
    <r>
      <rPr>
        <sz val="10"/>
        <rFont val="Calibri"/>
        <family val="2"/>
        <charset val="186"/>
        <scheme val="minor"/>
      </rPr>
      <t>312088</t>
    </r>
  </si>
  <si>
    <r>
      <t>+370 37</t>
    </r>
    <r>
      <rPr>
        <sz val="10"/>
        <rFont val="Calibri"/>
        <family val="2"/>
        <charset val="186"/>
        <scheme val="minor"/>
      </rPr>
      <t>362827</t>
    </r>
  </si>
  <si>
    <r>
      <t>+370 37</t>
    </r>
    <r>
      <rPr>
        <sz val="10"/>
        <rFont val="Calibri"/>
        <family val="2"/>
        <charset val="186"/>
        <scheme val="minor"/>
      </rPr>
      <t>310347</t>
    </r>
  </si>
  <si>
    <r>
      <t>+370 37</t>
    </r>
    <r>
      <rPr>
        <sz val="10"/>
        <rFont val="Calibri"/>
        <family val="2"/>
        <charset val="186"/>
        <scheme val="minor"/>
      </rPr>
      <t>312024</t>
    </r>
  </si>
  <si>
    <r>
      <t>+370 37</t>
    </r>
    <r>
      <rPr>
        <sz val="10"/>
        <rFont val="Calibri"/>
        <family val="2"/>
        <charset val="186"/>
        <scheme val="minor"/>
      </rPr>
      <t>453853</t>
    </r>
  </si>
  <si>
    <r>
      <t>+370 37</t>
    </r>
    <r>
      <rPr>
        <sz val="10"/>
        <rFont val="Calibri"/>
        <family val="2"/>
        <charset val="186"/>
        <scheme val="minor"/>
      </rPr>
      <t>425564</t>
    </r>
  </si>
  <si>
    <t>+370 37377627</t>
  </si>
  <si>
    <r>
      <t>+370 37</t>
    </r>
    <r>
      <rPr>
        <sz val="10"/>
        <rFont val="Calibri"/>
        <family val="2"/>
        <charset val="186"/>
        <scheme val="minor"/>
      </rPr>
      <t>360245</t>
    </r>
  </si>
  <si>
    <r>
      <t>+370 37</t>
    </r>
    <r>
      <rPr>
        <sz val="10"/>
        <rFont val="Calibri"/>
        <family val="2"/>
        <charset val="186"/>
        <scheme val="minor"/>
      </rPr>
      <t>451418</t>
    </r>
  </si>
  <si>
    <r>
      <t>+370 37</t>
    </r>
    <r>
      <rPr>
        <sz val="10"/>
        <rFont val="Calibri"/>
        <family val="2"/>
        <charset val="186"/>
        <scheme val="minor"/>
      </rPr>
      <t>312081</t>
    </r>
  </si>
  <si>
    <r>
      <t>+370 37</t>
    </r>
    <r>
      <rPr>
        <sz val="10"/>
        <rFont val="Calibri"/>
        <family val="2"/>
        <charset val="186"/>
        <scheme val="minor"/>
      </rPr>
      <t>377524</t>
    </r>
  </si>
  <si>
    <r>
      <t>+370 37</t>
    </r>
    <r>
      <rPr>
        <sz val="10"/>
        <rFont val="Calibri"/>
        <family val="2"/>
        <charset val="186"/>
        <scheme val="minor"/>
      </rPr>
      <t>451420</t>
    </r>
  </si>
  <si>
    <r>
      <t>+370 37</t>
    </r>
    <r>
      <rPr>
        <sz val="10"/>
        <rFont val="Calibri"/>
        <family val="2"/>
        <charset val="186"/>
        <scheme val="minor"/>
      </rPr>
      <t>363047</t>
    </r>
  </si>
  <si>
    <r>
      <t>+370 37</t>
    </r>
    <r>
      <rPr>
        <sz val="10"/>
        <rFont val="Calibri"/>
        <family val="2"/>
        <charset val="186"/>
        <scheme val="minor"/>
      </rPr>
      <t>311088</t>
    </r>
  </si>
  <si>
    <r>
      <t>+370 37</t>
    </r>
    <r>
      <rPr>
        <sz val="10"/>
        <rFont val="Calibri"/>
        <family val="2"/>
        <charset val="186"/>
        <scheme val="minor"/>
      </rPr>
      <t>312004</t>
    </r>
  </si>
  <si>
    <r>
      <t>+370 37</t>
    </r>
    <r>
      <rPr>
        <sz val="10"/>
        <rFont val="Calibri"/>
        <family val="2"/>
        <charset val="186"/>
        <scheme val="minor"/>
      </rPr>
      <t>362621</t>
    </r>
  </si>
  <si>
    <r>
      <t>+370 37</t>
    </r>
    <r>
      <rPr>
        <sz val="10"/>
        <rFont val="Calibri"/>
        <family val="2"/>
        <charset val="186"/>
        <scheme val="minor"/>
      </rPr>
      <t>332692</t>
    </r>
  </si>
  <si>
    <r>
      <t>+370 37</t>
    </r>
    <r>
      <rPr>
        <sz val="10"/>
        <rFont val="Calibri"/>
        <family val="2"/>
        <charset val="186"/>
        <scheme val="minor"/>
      </rPr>
      <t>424770</t>
    </r>
  </si>
  <si>
    <r>
      <t>+370 37</t>
    </r>
    <r>
      <rPr>
        <sz val="10"/>
        <rFont val="Calibri"/>
        <family val="2"/>
        <charset val="186"/>
        <scheme val="minor"/>
      </rPr>
      <t>239935</t>
    </r>
  </si>
  <si>
    <r>
      <t>+370 37</t>
    </r>
    <r>
      <rPr>
        <sz val="10"/>
        <rFont val="Calibri"/>
        <family val="2"/>
        <charset val="186"/>
        <scheme val="minor"/>
      </rPr>
      <t>424172</t>
    </r>
  </si>
  <si>
    <r>
      <t>+370 37</t>
    </r>
    <r>
      <rPr>
        <sz val="10"/>
        <rFont val="Calibri"/>
        <family val="2"/>
        <charset val="186"/>
        <scheme val="minor"/>
      </rPr>
      <t>202337</t>
    </r>
  </si>
  <si>
    <r>
      <t>+370 37</t>
    </r>
    <r>
      <rPr>
        <sz val="10"/>
        <rFont val="Calibri"/>
        <family val="2"/>
        <charset val="186"/>
        <scheme val="minor"/>
      </rPr>
      <t>423051</t>
    </r>
  </si>
  <si>
    <r>
      <t>+370 37</t>
    </r>
    <r>
      <rPr>
        <sz val="10"/>
        <rFont val="Calibri"/>
        <family val="2"/>
        <charset val="186"/>
        <scheme val="minor"/>
      </rPr>
      <t>422383</t>
    </r>
  </si>
  <si>
    <r>
      <t>+370 37</t>
    </r>
    <r>
      <rPr>
        <sz val="10"/>
        <rFont val="Calibri"/>
        <family val="2"/>
        <charset val="186"/>
        <scheme val="minor"/>
      </rPr>
      <t>312364</t>
    </r>
  </si>
  <si>
    <r>
      <t>+370 37</t>
    </r>
    <r>
      <rPr>
        <sz val="10"/>
        <rFont val="Calibri"/>
        <family val="2"/>
        <charset val="186"/>
        <scheme val="minor"/>
      </rPr>
      <t>377539</t>
    </r>
  </si>
  <si>
    <r>
      <t>+370 37</t>
    </r>
    <r>
      <rPr>
        <sz val="10"/>
        <rFont val="Calibri"/>
        <family val="2"/>
        <charset val="186"/>
        <scheme val="minor"/>
      </rPr>
      <t>424438</t>
    </r>
  </si>
  <si>
    <r>
      <t>+370 37</t>
    </r>
    <r>
      <rPr>
        <sz val="10"/>
        <rFont val="Calibri"/>
        <family val="2"/>
        <charset val="186"/>
        <scheme val="minor"/>
      </rPr>
      <t>380455</t>
    </r>
  </si>
  <si>
    <r>
      <t>+370 37</t>
    </r>
    <r>
      <rPr>
        <sz val="10"/>
        <rFont val="Calibri"/>
        <family val="2"/>
        <charset val="186"/>
        <scheme val="minor"/>
      </rPr>
      <t>796950</t>
    </r>
  </si>
  <si>
    <r>
      <t>+370 37</t>
    </r>
    <r>
      <rPr>
        <sz val="10"/>
        <rFont val="Calibri"/>
        <family val="2"/>
        <charset val="186"/>
        <scheme val="minor"/>
      </rPr>
      <t>425741</t>
    </r>
  </si>
  <si>
    <r>
      <t>+370 37</t>
    </r>
    <r>
      <rPr>
        <sz val="10"/>
        <rFont val="Calibri"/>
        <family val="2"/>
        <charset val="186"/>
        <scheme val="minor"/>
      </rPr>
      <t>320486</t>
    </r>
  </si>
  <si>
    <r>
      <t>+370 37</t>
    </r>
    <r>
      <rPr>
        <sz val="10"/>
        <rFont val="Calibri"/>
        <family val="2"/>
        <charset val="186"/>
        <scheme val="minor"/>
      </rPr>
      <t>422834</t>
    </r>
  </si>
  <si>
    <r>
      <t>+370 37</t>
    </r>
    <r>
      <rPr>
        <sz val="10"/>
        <rFont val="Calibri"/>
        <family val="2"/>
        <charset val="186"/>
        <scheme val="minor"/>
      </rPr>
      <t>203534</t>
    </r>
  </si>
  <si>
    <r>
      <t>+370 37</t>
    </r>
    <r>
      <rPr>
        <sz val="10"/>
        <rFont val="Calibri"/>
        <family val="2"/>
        <charset val="186"/>
        <scheme val="minor"/>
      </rPr>
      <t>323582</t>
    </r>
  </si>
  <si>
    <r>
      <t>+370 37</t>
    </r>
    <r>
      <rPr>
        <sz val="10"/>
        <rFont val="Calibri"/>
        <family val="2"/>
        <charset val="186"/>
        <scheme val="minor"/>
      </rPr>
      <t>423205</t>
    </r>
  </si>
  <si>
    <r>
      <t>+370 37</t>
    </r>
    <r>
      <rPr>
        <sz val="10"/>
        <rFont val="Calibri"/>
        <family val="2"/>
        <charset val="186"/>
        <scheme val="minor"/>
      </rPr>
      <t>745530</t>
    </r>
  </si>
  <si>
    <r>
      <t>+370 37</t>
    </r>
    <r>
      <rPr>
        <sz val="10"/>
        <rFont val="Calibri"/>
        <family val="2"/>
        <charset val="186"/>
        <scheme val="minor"/>
      </rPr>
      <t>320661</t>
    </r>
  </si>
  <si>
    <t xml:space="preserve">+370 37224475 </t>
  </si>
  <si>
    <t>+370 61427827</t>
  </si>
  <si>
    <r>
      <t>+370 37</t>
    </r>
    <r>
      <rPr>
        <sz val="10"/>
        <rFont val="Calibri"/>
        <family val="2"/>
        <charset val="186"/>
        <scheme val="minor"/>
      </rPr>
      <t>226322</t>
    </r>
  </si>
  <si>
    <r>
      <t>+370 37</t>
    </r>
    <r>
      <rPr>
        <sz val="10"/>
        <rFont val="Calibri"/>
        <family val="2"/>
        <charset val="186"/>
        <scheme val="minor"/>
      </rPr>
      <t>202062</t>
    </r>
  </si>
  <si>
    <r>
      <t>+370 37</t>
    </r>
    <r>
      <rPr>
        <sz val="10"/>
        <rFont val="Calibri"/>
        <family val="2"/>
        <charset val="186"/>
        <scheme val="minor"/>
      </rPr>
      <t>422631</t>
    </r>
  </si>
  <si>
    <t>+370 37422634</t>
  </si>
  <si>
    <r>
      <t>+370 37</t>
    </r>
    <r>
      <rPr>
        <sz val="10"/>
        <rFont val="Calibri"/>
        <family val="2"/>
        <charset val="186"/>
        <scheme val="minor"/>
      </rPr>
      <t>422632</t>
    </r>
  </si>
  <si>
    <t>+370 65211329</t>
  </si>
  <si>
    <t>Vartotojo preliminarios šilumos  apimtys per metus, kWh</t>
  </si>
  <si>
    <t>Vartotojo preliminarios šilumos apimtys per 4 metus, kWh</t>
  </si>
  <si>
    <t>Maksimali šilumos įsigijimo vertė Eur (be PVM) per 4 metus</t>
  </si>
  <si>
    <t>Maksimali šilumos  įsigijimo vertė Eur (be PVM) per 1 metus</t>
  </si>
  <si>
    <t>VšĮ Mokslo ir inovacijų sklaidos centras</t>
  </si>
  <si>
    <t>Karaliaus Mindaugo pr. 50, Kaunas</t>
  </si>
  <si>
    <t>Vaida Venckutė-Nagė</t>
  </si>
  <si>
    <t>Personalo koordinatorė, laikinai atliekanti  vadovo funkcijas</t>
  </si>
  <si>
    <r>
      <t>+370</t>
    </r>
    <r>
      <rPr>
        <sz val="10"/>
        <color rgb="FF1F497D"/>
        <rFont val="Calibri"/>
        <family val="2"/>
        <charset val="186"/>
      </rPr>
      <t> 672 06529</t>
    </r>
  </si>
  <si>
    <t>vaida@mokslosala.lt</t>
  </si>
  <si>
    <t>Vidmantas Mitrikevičius</t>
  </si>
  <si>
    <t>Infrastruktūros vadovas</t>
  </si>
  <si>
    <t>+370 605 88884</t>
  </si>
  <si>
    <t>vidmantas@mokslosala.lt</t>
  </si>
  <si>
    <t>Kauno miesto savivaldybės administracija (dėl kitų negyvenamųjų patalpų)</t>
  </si>
  <si>
    <t xml:space="preserve">JURIDINIŲ ASMENŲ (VARTOTOJŲ), KURIE SUDARYS ŠILUMOS PIRKIMO PAGRINDINES SUTARTIS, DUOMENYS IR ŠILUMOS APIMTYS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</si>
</sst>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[$€-427];[Red]&quot;-&quot;#,##0.00&quot; &quot;[$€-427]"/>
    <numFmt numFmtId="165" formatCode="#,##0.00\ [$€-427];[Red]\-#,##0.00\ [$€-427]"/>
  </numFmts>
  <fonts count="5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name val="Times New Roman"/>
      <family val="1"/>
    </font>
    <font>
      <u/>
      <sz val="11"/>
      <color theme="10"/>
      <name val="Calibri"/>
      <family val="2"/>
      <charset val="186"/>
    </font>
    <font>
      <sz val="11"/>
      <color indexed="8"/>
      <name val="Calibri"/>
      <family val="2"/>
      <charset val="186"/>
    </font>
    <font>
      <u/>
      <sz val="13.2"/>
      <color theme="10"/>
      <name val="Calibri"/>
      <family val="2"/>
      <charset val="186"/>
    </font>
    <font>
      <u/>
      <sz val="11"/>
      <color indexed="12"/>
      <name val="Calibri"/>
      <family val="2"/>
      <charset val="186"/>
    </font>
    <font>
      <sz val="12"/>
      <color indexed="8"/>
      <name val="Calibri"/>
      <family val="2"/>
      <charset val="186"/>
    </font>
    <font>
      <sz val="11"/>
      <color rgb="FF000000"/>
      <name val="Calibri"/>
      <family val="2"/>
      <charset val="186"/>
    </font>
    <font>
      <u/>
      <sz val="11"/>
      <color rgb="FF0000FF"/>
      <name val="Calibri"/>
      <family val="2"/>
      <charset val="186"/>
    </font>
    <font>
      <sz val="12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u/>
      <sz val="10"/>
      <color rgb="FF0000FF"/>
      <name val="Arial"/>
      <family val="2"/>
      <charset val="186"/>
    </font>
    <font>
      <u/>
      <sz val="13.15"/>
      <color rgb="FF0000FF"/>
      <name val="Calibri"/>
      <family val="2"/>
      <charset val="186"/>
    </font>
    <font>
      <sz val="10"/>
      <color rgb="FF000000"/>
      <name val="Arial"/>
      <family val="2"/>
      <charset val="186"/>
    </font>
    <font>
      <b/>
      <i/>
      <u/>
      <sz val="11"/>
      <color rgb="FF000000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u/>
      <sz val="11"/>
      <color rgb="FF0000FF"/>
      <name val="Calibri"/>
      <family val="2"/>
      <charset val="186"/>
    </font>
    <font>
      <sz val="12"/>
      <color rgb="FF000000"/>
      <name val="Calibri"/>
      <family val="2"/>
      <charset val="186"/>
    </font>
    <font>
      <u/>
      <sz val="13.15"/>
      <color rgb="FF0000FF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2"/>
      <color indexed="8"/>
      <name val="Calibri"/>
      <family val="2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i/>
      <sz val="16"/>
      <color rgb="FF000000"/>
      <name val="Calibri"/>
      <family val="2"/>
      <charset val="186"/>
    </font>
    <font>
      <u/>
      <sz val="11"/>
      <color indexed="12"/>
      <name val="Calibri"/>
      <family val="2"/>
      <charset val="186"/>
    </font>
    <font>
      <b/>
      <i/>
      <u/>
      <sz val="11"/>
      <color rgb="FF000000"/>
      <name val="Calibri"/>
      <family val="2"/>
      <charset val="186"/>
    </font>
    <font>
      <u/>
      <sz val="13.2"/>
      <color theme="10"/>
      <name val="Calibri"/>
      <family val="2"/>
      <charset val="186"/>
    </font>
    <font>
      <u/>
      <sz val="10"/>
      <color rgb="FF0000FF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theme="1"/>
      <name val="Times New Roman"/>
      <family val="2"/>
      <charset val="186"/>
    </font>
    <font>
      <u/>
      <sz val="13.2"/>
      <color rgb="FF0000FF"/>
      <name val="Calibri"/>
      <family val="2"/>
      <charset val="186"/>
    </font>
    <font>
      <sz val="10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u/>
      <sz val="1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rgb="FF1F497D"/>
      <name val="Calibri"/>
      <family val="2"/>
      <charset val="186"/>
    </font>
    <font>
      <sz val="10"/>
      <color rgb="FF1F497D"/>
      <name val="Times New Roman"/>
      <family val="1"/>
      <charset val="186"/>
    </font>
    <font>
      <b/>
      <sz val="12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6" fillId="0" borderId="0"/>
    <xf numFmtId="0" fontId="15" fillId="0" borderId="0"/>
    <xf numFmtId="0" fontId="17" fillId="0" borderId="0"/>
    <xf numFmtId="0" fontId="16" fillId="0" borderId="0" applyBorder="0" applyProtection="0"/>
    <xf numFmtId="0" fontId="5" fillId="0" borderId="0"/>
    <xf numFmtId="0" fontId="4" fillId="0" borderId="0"/>
    <xf numFmtId="0" fontId="17" fillId="0" borderId="0"/>
    <xf numFmtId="0" fontId="19" fillId="0" borderId="0"/>
    <xf numFmtId="0" fontId="20" fillId="0" borderId="0"/>
    <xf numFmtId="0" fontId="15" fillId="0" borderId="0"/>
    <xf numFmtId="0" fontId="21" fillId="0" borderId="0"/>
    <xf numFmtId="0" fontId="16" fillId="0" borderId="0"/>
    <xf numFmtId="0" fontId="3" fillId="0" borderId="0"/>
    <xf numFmtId="0" fontId="17" fillId="0" borderId="0"/>
    <xf numFmtId="0" fontId="18" fillId="0" borderId="0">
      <alignment horizontal="center"/>
    </xf>
    <xf numFmtId="0" fontId="3" fillId="0" borderId="0"/>
    <xf numFmtId="0" fontId="3" fillId="0" borderId="0"/>
    <xf numFmtId="0" fontId="16" fillId="0" borderId="0"/>
    <xf numFmtId="0" fontId="17" fillId="0" borderId="0"/>
    <xf numFmtId="0" fontId="16" fillId="0" borderId="0"/>
    <xf numFmtId="0" fontId="18" fillId="0" borderId="0">
      <alignment horizontal="center" textRotation="90"/>
    </xf>
    <xf numFmtId="0" fontId="21" fillId="0" borderId="0"/>
    <xf numFmtId="0" fontId="17" fillId="0" borderId="0"/>
    <xf numFmtId="0" fontId="22" fillId="0" borderId="0"/>
    <xf numFmtId="164" fontId="2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27" fillId="0" borderId="0"/>
    <xf numFmtId="0" fontId="29" fillId="0" borderId="0"/>
    <xf numFmtId="0" fontId="39" fillId="0" borderId="0"/>
    <xf numFmtId="0" fontId="32" fillId="0" borderId="0"/>
    <xf numFmtId="0" fontId="32" fillId="0" borderId="0"/>
    <xf numFmtId="0" fontId="27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7" fillId="0" borderId="0"/>
    <xf numFmtId="0" fontId="4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8" fillId="0" borderId="0"/>
    <xf numFmtId="0" fontId="34" fillId="0" borderId="0">
      <alignment horizontal="center"/>
    </xf>
    <xf numFmtId="0" fontId="27" fillId="0" borderId="0"/>
    <xf numFmtId="0" fontId="29" fillId="0" borderId="0"/>
    <xf numFmtId="0" fontId="29" fillId="0" borderId="0"/>
    <xf numFmtId="0" fontId="3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>
      <alignment horizontal="center" textRotation="90"/>
    </xf>
    <xf numFmtId="0" fontId="29" fillId="0" borderId="0"/>
    <xf numFmtId="0" fontId="4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9" fillId="0" borderId="0"/>
    <xf numFmtId="0" fontId="26" fillId="0" borderId="0" applyBorder="0" applyProtection="0"/>
    <xf numFmtId="0" fontId="29" fillId="0" borderId="0"/>
    <xf numFmtId="0" fontId="26" fillId="0" borderId="0"/>
    <xf numFmtId="0" fontId="26" fillId="0" borderId="0"/>
    <xf numFmtId="0" fontId="24" fillId="0" borderId="0"/>
    <xf numFmtId="0" fontId="29" fillId="0" borderId="0"/>
    <xf numFmtId="0" fontId="26" fillId="0" borderId="0"/>
    <xf numFmtId="164" fontId="36" fillId="0" borderId="0"/>
    <xf numFmtId="0" fontId="27" fillId="0" borderId="0"/>
    <xf numFmtId="0" fontId="31" fillId="0" borderId="0"/>
    <xf numFmtId="0" fontId="29" fillId="0" borderId="0"/>
    <xf numFmtId="0" fontId="29" fillId="0" borderId="0"/>
    <xf numFmtId="0" fontId="41" fillId="0" borderId="0"/>
    <xf numFmtId="0" fontId="17" fillId="0" borderId="0"/>
    <xf numFmtId="165" fontId="22" fillId="0" borderId="0"/>
    <xf numFmtId="0" fontId="17" fillId="0" borderId="0"/>
    <xf numFmtId="0" fontId="42" fillId="0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 applyBorder="0" applyProtection="0"/>
    <xf numFmtId="0" fontId="17" fillId="0" borderId="0"/>
  </cellStyleXfs>
  <cellXfs count="124">
    <xf numFmtId="0" fontId="0" fillId="0" borderId="0" xfId="0"/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43" fillId="0" borderId="0" xfId="0" applyFont="1" applyFill="1"/>
    <xf numFmtId="0" fontId="44" fillId="0" borderId="0" xfId="0" applyFont="1" applyFill="1"/>
    <xf numFmtId="0" fontId="44" fillId="0" borderId="1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45" fillId="0" borderId="3" xfId="2" applyFont="1" applyFill="1" applyBorder="1" applyAlignment="1" applyProtection="1">
      <alignment horizontal="left" vertical="center" wrapText="1"/>
    </xf>
    <xf numFmtId="0" fontId="45" fillId="0" borderId="5" xfId="2" applyFont="1" applyFill="1" applyBorder="1" applyAlignment="1" applyProtection="1">
      <alignment horizontal="left" vertical="center" wrapText="1"/>
    </xf>
    <xf numFmtId="0" fontId="45" fillId="0" borderId="1" xfId="2" applyFont="1" applyFill="1" applyBorder="1" applyAlignment="1" applyProtection="1">
      <alignment horizontal="left" vertical="center" wrapText="1"/>
    </xf>
    <xf numFmtId="0" fontId="45" fillId="0" borderId="4" xfId="2" applyFont="1" applyFill="1" applyBorder="1" applyAlignment="1" applyProtection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vertical="center" wrapText="1"/>
    </xf>
    <xf numFmtId="0" fontId="45" fillId="0" borderId="1" xfId="2" applyFont="1" applyFill="1" applyBorder="1" applyAlignment="1" applyProtection="1">
      <alignment vertical="center" wrapText="1"/>
    </xf>
    <xf numFmtId="0" fontId="44" fillId="0" borderId="1" xfId="2" applyFont="1" applyFill="1" applyBorder="1" applyAlignment="1" applyProtection="1">
      <alignment horizontal="left" vertical="center" wrapText="1"/>
    </xf>
    <xf numFmtId="49" fontId="44" fillId="0" borderId="1" xfId="0" applyNumberFormat="1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/>
    </xf>
    <xf numFmtId="0" fontId="45" fillId="0" borderId="1" xfId="63" applyFont="1" applyFill="1" applyBorder="1" applyAlignment="1" applyProtection="1">
      <alignment horizontal="left" vertical="center" wrapText="1"/>
    </xf>
    <xf numFmtId="0" fontId="45" fillId="0" borderId="4" xfId="63" applyFont="1" applyFill="1" applyBorder="1" applyAlignment="1" applyProtection="1">
      <alignment horizontal="left" vertical="center" wrapText="1"/>
    </xf>
    <xf numFmtId="0" fontId="44" fillId="0" borderId="4" xfId="5" applyFont="1" applyFill="1" applyBorder="1" applyAlignment="1">
      <alignment horizontal="left" vertical="center" wrapText="1"/>
    </xf>
    <xf numFmtId="0" fontId="45" fillId="0" borderId="1" xfId="9" applyFont="1" applyFill="1" applyBorder="1" applyAlignment="1" applyProtection="1">
      <alignment horizontal="left" vertical="center" wrapText="1"/>
    </xf>
    <xf numFmtId="0" fontId="45" fillId="0" borderId="4" xfId="9" applyFont="1" applyFill="1" applyBorder="1" applyAlignment="1" applyProtection="1">
      <alignment horizontal="left" vertical="center" wrapText="1"/>
    </xf>
    <xf numFmtId="0" fontId="44" fillId="0" borderId="1" xfId="6" applyFont="1" applyFill="1" applyBorder="1" applyAlignment="1">
      <alignment horizontal="left" vertical="center" wrapText="1"/>
    </xf>
    <xf numFmtId="0" fontId="45" fillId="0" borderId="1" xfId="1" applyFont="1" applyFill="1" applyBorder="1" applyAlignment="1" applyProtection="1">
      <alignment horizontal="center" vertical="center" wrapText="1"/>
    </xf>
    <xf numFmtId="0" fontId="45" fillId="0" borderId="1" xfId="48" applyFont="1" applyFill="1" applyBorder="1" applyAlignment="1">
      <alignment horizontal="left" vertical="center" wrapText="1"/>
    </xf>
    <xf numFmtId="0" fontId="45" fillId="0" borderId="4" xfId="48" applyFont="1" applyFill="1" applyBorder="1" applyAlignment="1">
      <alignment horizontal="left" vertical="center" wrapText="1"/>
    </xf>
    <xf numFmtId="0" fontId="45" fillId="0" borderId="1" xfId="1" applyFont="1" applyFill="1" applyBorder="1" applyAlignment="1" applyProtection="1">
      <alignment horizontal="left" vertical="center" wrapText="1"/>
    </xf>
    <xf numFmtId="0" fontId="45" fillId="0" borderId="4" xfId="1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44" fillId="0" borderId="0" xfId="0" applyFont="1" applyFill="1" applyAlignment="1">
      <alignment vertical="center" wrapText="1"/>
    </xf>
    <xf numFmtId="0" fontId="23" fillId="0" borderId="1" xfId="2" applyFont="1" applyFill="1" applyBorder="1" applyAlignment="1" applyProtection="1">
      <alignment horizontal="left" vertical="center" wrapText="1"/>
    </xf>
    <xf numFmtId="49" fontId="44" fillId="0" borderId="1" xfId="4" applyNumberFormat="1" applyFont="1" applyFill="1" applyBorder="1" applyAlignment="1">
      <alignment horizontal="left" vertical="center" wrapText="1"/>
    </xf>
    <xf numFmtId="49" fontId="45" fillId="0" borderId="4" xfId="2" applyNumberFormat="1" applyFont="1" applyFill="1" applyBorder="1" applyAlignment="1" applyProtection="1">
      <alignment horizontal="left" vertical="center" wrapText="1"/>
    </xf>
    <xf numFmtId="49" fontId="44" fillId="0" borderId="4" xfId="4" applyNumberFormat="1" applyFont="1" applyFill="1" applyBorder="1" applyAlignment="1">
      <alignment horizontal="left" vertical="center" wrapText="1"/>
    </xf>
    <xf numFmtId="49" fontId="23" fillId="0" borderId="4" xfId="2" applyNumberFormat="1" applyFont="1" applyFill="1" applyBorder="1" applyAlignment="1" applyProtection="1">
      <alignment horizontal="left" vertical="center" wrapText="1"/>
    </xf>
    <xf numFmtId="0" fontId="45" fillId="0" borderId="0" xfId="0" applyFont="1" applyFill="1" applyAlignment="1">
      <alignment vertical="center" wrapText="1"/>
    </xf>
    <xf numFmtId="0" fontId="45" fillId="0" borderId="2" xfId="0" applyFont="1" applyFill="1" applyBorder="1" applyAlignment="1">
      <alignment horizontal="left" vertical="center" wrapText="1"/>
    </xf>
    <xf numFmtId="0" fontId="45" fillId="0" borderId="6" xfId="0" applyFont="1" applyFill="1" applyBorder="1" applyAlignment="1">
      <alignment horizontal="left" vertical="center" wrapText="1"/>
    </xf>
    <xf numFmtId="49" fontId="45" fillId="0" borderId="1" xfId="2" applyNumberFormat="1" applyFont="1" applyFill="1" applyBorder="1" applyAlignment="1" applyProtection="1">
      <alignment horizontal="left" vertical="center" wrapText="1"/>
    </xf>
    <xf numFmtId="0" fontId="45" fillId="0" borderId="1" xfId="3" applyFont="1" applyFill="1" applyBorder="1" applyAlignment="1" applyProtection="1">
      <alignment horizontal="left" vertical="center" wrapText="1"/>
    </xf>
    <xf numFmtId="0" fontId="45" fillId="0" borderId="4" xfId="3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horizontal="left" vertical="center"/>
    </xf>
    <xf numFmtId="0" fontId="45" fillId="0" borderId="1" xfId="14" applyFont="1" applyFill="1" applyBorder="1" applyAlignment="1" applyProtection="1">
      <alignment horizontal="left" vertical="center" wrapText="1"/>
    </xf>
    <xf numFmtId="0" fontId="45" fillId="0" borderId="4" xfId="14" applyFont="1" applyFill="1" applyBorder="1" applyAlignment="1" applyProtection="1">
      <alignment horizontal="left" vertical="center" wrapText="1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wrapText="1"/>
    </xf>
    <xf numFmtId="4" fontId="9" fillId="0" borderId="0" xfId="0" applyNumberFormat="1" applyFont="1" applyFill="1"/>
    <xf numFmtId="0" fontId="23" fillId="0" borderId="3" xfId="2" applyFont="1" applyFill="1" applyBorder="1" applyAlignment="1" applyProtection="1">
      <alignment horizontal="left" vertical="center" wrapText="1"/>
    </xf>
    <xf numFmtId="0" fontId="10" fillId="0" borderId="1" xfId="2" applyFill="1" applyBorder="1" applyAlignment="1" applyProtection="1">
      <alignment vertical="center"/>
    </xf>
    <xf numFmtId="49" fontId="23" fillId="0" borderId="1" xfId="2" applyNumberFormat="1" applyFont="1" applyFill="1" applyBorder="1" applyAlignment="1" applyProtection="1">
      <alignment horizontal="left" vertical="center" wrapText="1"/>
    </xf>
    <xf numFmtId="49" fontId="45" fillId="0" borderId="1" xfId="1" applyNumberFormat="1" applyFont="1" applyFill="1" applyBorder="1" applyAlignment="1" applyProtection="1">
      <alignment horizontal="left" vertical="center" wrapText="1"/>
    </xf>
    <xf numFmtId="0" fontId="45" fillId="0" borderId="1" xfId="2" applyFont="1" applyFill="1" applyBorder="1" applyAlignment="1" applyProtection="1">
      <alignment horizontal="left" vertical="center"/>
    </xf>
    <xf numFmtId="0" fontId="44" fillId="0" borderId="3" xfId="0" applyFont="1" applyFill="1" applyBorder="1" applyAlignment="1">
      <alignment vertical="center" wrapText="1"/>
    </xf>
    <xf numFmtId="0" fontId="44" fillId="0" borderId="1" xfId="52" applyFont="1" applyFill="1" applyBorder="1" applyAlignment="1">
      <alignment vertical="center" wrapText="1"/>
    </xf>
    <xf numFmtId="0" fontId="44" fillId="0" borderId="1" xfId="5" applyFont="1" applyFill="1" applyBorder="1" applyAlignment="1">
      <alignment vertical="center" wrapText="1"/>
    </xf>
    <xf numFmtId="0" fontId="44" fillId="0" borderId="1" xfId="4" applyFont="1" applyFill="1" applyBorder="1" applyAlignment="1">
      <alignment vertical="center" wrapText="1"/>
    </xf>
    <xf numFmtId="0" fontId="44" fillId="0" borderId="1" xfId="6" applyFont="1" applyFill="1" applyBorder="1" applyAlignment="1">
      <alignment vertical="center" wrapText="1"/>
    </xf>
    <xf numFmtId="0" fontId="44" fillId="0" borderId="7" xfId="6" applyFont="1" applyFill="1" applyBorder="1" applyAlignment="1">
      <alignment vertical="center" wrapText="1"/>
    </xf>
    <xf numFmtId="0" fontId="44" fillId="0" borderId="3" xfId="6" applyFont="1" applyFill="1" applyBorder="1" applyAlignment="1">
      <alignment vertical="center" wrapText="1"/>
    </xf>
    <xf numFmtId="0" fontId="44" fillId="0" borderId="2" xfId="0" applyFont="1" applyFill="1" applyBorder="1" applyAlignment="1">
      <alignment vertical="center" wrapText="1"/>
    </xf>
    <xf numFmtId="0" fontId="44" fillId="0" borderId="1" xfId="20" applyFont="1" applyFill="1" applyBorder="1" applyAlignment="1">
      <alignment vertical="center" wrapText="1"/>
    </xf>
    <xf numFmtId="0" fontId="44" fillId="0" borderId="1" xfId="2" applyFont="1" applyFill="1" applyBorder="1" applyAlignment="1" applyProtection="1">
      <alignment vertical="center" wrapText="1"/>
    </xf>
    <xf numFmtId="0" fontId="44" fillId="0" borderId="7" xfId="5" applyFont="1" applyFill="1" applyBorder="1" applyAlignment="1">
      <alignment vertical="center" wrapText="1"/>
    </xf>
    <xf numFmtId="0" fontId="44" fillId="0" borderId="3" xfId="5" applyFont="1" applyFill="1" applyBorder="1" applyAlignment="1">
      <alignment vertical="center" wrapText="1"/>
    </xf>
    <xf numFmtId="0" fontId="44" fillId="0" borderId="1" xfId="95" applyFont="1" applyFill="1" applyBorder="1" applyAlignment="1">
      <alignment vertical="center" wrapText="1"/>
    </xf>
    <xf numFmtId="0" fontId="45" fillId="0" borderId="4" xfId="1" applyFont="1" applyFill="1" applyBorder="1" applyAlignment="1" applyProtection="1">
      <alignment horizontal="left" vertical="center"/>
    </xf>
    <xf numFmtId="0" fontId="44" fillId="0" borderId="0" xfId="0" applyFont="1" applyFill="1" applyAlignment="1">
      <alignment horizontal="left" vertical="center" wrapText="1"/>
    </xf>
    <xf numFmtId="49" fontId="44" fillId="0" borderId="4" xfId="0" applyNumberFormat="1" applyFont="1" applyFill="1" applyBorder="1" applyAlignment="1">
      <alignment horizontal="left" vertical="center" wrapText="1"/>
    </xf>
    <xf numFmtId="49" fontId="45" fillId="0" borderId="4" xfId="1" applyNumberFormat="1" applyFont="1" applyFill="1" applyBorder="1" applyAlignment="1" applyProtection="1">
      <alignment horizontal="left" vertical="center" wrapText="1"/>
    </xf>
    <xf numFmtId="49" fontId="44" fillId="0" borderId="1" xfId="0" applyNumberFormat="1" applyFont="1" applyFill="1" applyBorder="1" applyAlignment="1">
      <alignment horizontal="right" vertical="center" wrapText="1"/>
    </xf>
    <xf numFmtId="49" fontId="44" fillId="0" borderId="3" xfId="0" applyNumberFormat="1" applyFont="1" applyFill="1" applyBorder="1" applyAlignment="1">
      <alignment horizontal="right" vertical="center" wrapText="1"/>
    </xf>
    <xf numFmtId="49" fontId="44" fillId="0" borderId="1" xfId="52" applyNumberFormat="1" applyFont="1" applyFill="1" applyBorder="1" applyAlignment="1">
      <alignment horizontal="right" vertical="center" wrapText="1"/>
    </xf>
    <xf numFmtId="49" fontId="44" fillId="0" borderId="1" xfId="5" applyNumberFormat="1" applyFont="1" applyFill="1" applyBorder="1" applyAlignment="1">
      <alignment horizontal="right" vertical="center" wrapText="1"/>
    </xf>
    <xf numFmtId="49" fontId="44" fillId="0" borderId="1" xfId="6" applyNumberFormat="1" applyFont="1" applyFill="1" applyBorder="1" applyAlignment="1">
      <alignment horizontal="right" vertical="center" wrapText="1"/>
    </xf>
    <xf numFmtId="49" fontId="44" fillId="0" borderId="1" xfId="0" applyNumberFormat="1" applyFont="1" applyFill="1" applyBorder="1" applyAlignment="1">
      <alignment horizontal="right" vertical="center"/>
    </xf>
    <xf numFmtId="49" fontId="44" fillId="0" borderId="7" xfId="6" applyNumberFormat="1" applyFont="1" applyFill="1" applyBorder="1" applyAlignment="1">
      <alignment horizontal="right" vertical="center" wrapText="1"/>
    </xf>
    <xf numFmtId="49" fontId="44" fillId="0" borderId="3" xfId="6" applyNumberFormat="1" applyFont="1" applyFill="1" applyBorder="1" applyAlignment="1">
      <alignment horizontal="right" vertical="center" wrapText="1"/>
    </xf>
    <xf numFmtId="49" fontId="44" fillId="0" borderId="1" xfId="4" applyNumberFormat="1" applyFont="1" applyFill="1" applyBorder="1" applyAlignment="1">
      <alignment horizontal="right" vertical="center" wrapText="1"/>
    </xf>
    <xf numFmtId="49" fontId="44" fillId="0" borderId="2" xfId="0" applyNumberFormat="1" applyFont="1" applyFill="1" applyBorder="1" applyAlignment="1">
      <alignment horizontal="right" vertical="center" wrapText="1"/>
    </xf>
    <xf numFmtId="49" fontId="44" fillId="0" borderId="1" xfId="20" applyNumberFormat="1" applyFont="1" applyFill="1" applyBorder="1" applyAlignment="1">
      <alignment horizontal="right" vertical="center" wrapText="1"/>
    </xf>
    <xf numFmtId="49" fontId="44" fillId="0" borderId="0" xfId="0" applyNumberFormat="1" applyFont="1" applyFill="1" applyAlignment="1">
      <alignment horizontal="right" vertical="center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right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49" fillId="0" borderId="1" xfId="0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right" vertical="center" wrapText="1"/>
    </xf>
    <xf numFmtId="0" fontId="10" fillId="0" borderId="1" xfId="2" applyBorder="1" applyAlignment="1" applyProtection="1">
      <alignment vertical="center" wrapText="1"/>
    </xf>
    <xf numFmtId="0" fontId="51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right" vertical="center" wrapText="1"/>
    </xf>
    <xf numFmtId="0" fontId="44" fillId="0" borderId="4" xfId="2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44" fillId="0" borderId="1" xfId="53" applyFont="1" applyFill="1" applyBorder="1" applyAlignment="1">
      <alignment vertical="center" wrapText="1"/>
    </xf>
    <xf numFmtId="1" fontId="44" fillId="0" borderId="1" xfId="4" applyNumberFormat="1" applyFont="1" applyFill="1" applyBorder="1" applyAlignment="1">
      <alignment vertical="center" wrapText="1"/>
    </xf>
    <xf numFmtId="0" fontId="44" fillId="0" borderId="7" xfId="4" applyFont="1" applyFill="1" applyBorder="1" applyAlignment="1">
      <alignment vertical="center" wrapText="1"/>
    </xf>
    <xf numFmtId="1" fontId="44" fillId="0" borderId="7" xfId="4" applyNumberFormat="1" applyFont="1" applyFill="1" applyBorder="1" applyAlignment="1">
      <alignment vertical="center" wrapText="1"/>
    </xf>
    <xf numFmtId="0" fontId="44" fillId="0" borderId="3" xfId="4" applyFont="1" applyFill="1" applyBorder="1" applyAlignment="1">
      <alignment vertical="center" wrapText="1"/>
    </xf>
    <xf numFmtId="1" fontId="44" fillId="0" borderId="3" xfId="4" applyNumberFormat="1" applyFont="1" applyFill="1" applyBorder="1" applyAlignment="1">
      <alignment vertical="center" wrapText="1"/>
    </xf>
    <xf numFmtId="0" fontId="44" fillId="2" borderId="1" xfId="4" applyFont="1" applyFill="1" applyBorder="1" applyAlignment="1">
      <alignment vertical="center" wrapText="1"/>
    </xf>
    <xf numFmtId="1" fontId="44" fillId="0" borderId="2" xfId="0" applyNumberFormat="1" applyFont="1" applyFill="1" applyBorder="1" applyAlignment="1">
      <alignment vertical="center" wrapText="1"/>
    </xf>
    <xf numFmtId="1" fontId="44" fillId="2" borderId="1" xfId="4" applyNumberFormat="1" applyFont="1" applyFill="1" applyBorder="1" applyAlignment="1">
      <alignment vertical="center" wrapText="1"/>
    </xf>
    <xf numFmtId="0" fontId="44" fillId="2" borderId="1" xfId="6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/>
    </xf>
    <xf numFmtId="1" fontId="44" fillId="0" borderId="1" xfId="20" applyNumberFormat="1" applyFont="1" applyFill="1" applyBorder="1" applyAlignment="1">
      <alignment vertical="center" wrapText="1"/>
    </xf>
    <xf numFmtId="4" fontId="48" fillId="0" borderId="3" xfId="0" applyNumberFormat="1" applyFont="1" applyFill="1" applyBorder="1" applyAlignment="1" applyProtection="1">
      <alignment horizontal="right"/>
      <protection hidden="1"/>
    </xf>
    <xf numFmtId="4" fontId="9" fillId="0" borderId="1" xfId="0" applyNumberFormat="1" applyFont="1" applyFill="1" applyBorder="1" applyAlignment="1">
      <alignment horizontal="right" vertical="center"/>
    </xf>
    <xf numFmtId="4" fontId="44" fillId="0" borderId="1" xfId="0" applyNumberFormat="1" applyFont="1" applyFill="1" applyBorder="1" applyAlignment="1" applyProtection="1">
      <alignment horizontal="right" vertical="center"/>
      <protection hidden="1"/>
    </xf>
    <xf numFmtId="0" fontId="46" fillId="0" borderId="0" xfId="0" applyFont="1" applyFill="1" applyAlignment="1">
      <alignment horizontal="right" vertical="center"/>
    </xf>
    <xf numFmtId="0" fontId="44" fillId="0" borderId="7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</cellXfs>
  <cellStyles count="115">
    <cellStyle name="Aiškinamasis tekstas 2" xfId="13"/>
    <cellStyle name="Aiškinamasis tekstas 2 2" xfId="91"/>
    <cellStyle name="Excel Built-in Hyperlink" xfId="30"/>
    <cellStyle name="Excel Built-in Hyperlink 2" xfId="89"/>
    <cellStyle name="Heading" xfId="25"/>
    <cellStyle name="Heading 2" xfId="66"/>
    <cellStyle name="Heading1" xfId="31"/>
    <cellStyle name="Heading1 2" xfId="76"/>
    <cellStyle name="Hyperlink_Svietimo istaigos_2010-2011_kontaktai" xfId="3"/>
    <cellStyle name="Hipersaitas" xfId="2" builtinId="8"/>
    <cellStyle name="Hipersaitas 2" xfId="1"/>
    <cellStyle name="Hipersaitas 2 2" xfId="18"/>
    <cellStyle name="Hipersaitas 2 2 2" xfId="70"/>
    <cellStyle name="Hipersaitas 2 3" xfId="79"/>
    <cellStyle name="Hipersaitas 2 4" xfId="105"/>
    <cellStyle name="Hipersaitas 3" xfId="9"/>
    <cellStyle name="Hipersaitas 3 2" xfId="22"/>
    <cellStyle name="Hipersaitas 3 2 2" xfId="86"/>
    <cellStyle name="Hipersaitas 3 3" xfId="80"/>
    <cellStyle name="Hipersaitas 3 4" xfId="113"/>
    <cellStyle name="Hipersaitas 4" xfId="8"/>
    <cellStyle name="Hipersaitas 4 2" xfId="19"/>
    <cellStyle name="Hipersaitas 4 2 2" xfId="65"/>
    <cellStyle name="Hipersaitas 4 3" xfId="59"/>
    <cellStyle name="Hipersaitas 4 4" xfId="99"/>
    <cellStyle name="Hipersaitas 5" xfId="14"/>
    <cellStyle name="Hipersaitas 5 2" xfId="28"/>
    <cellStyle name="Hipersaitas 5 2 2" xfId="85"/>
    <cellStyle name="Hipersaitas 5 3" xfId="83"/>
    <cellStyle name="Hipersaitas 6" xfId="48"/>
    <cellStyle name="Hipersaitas 7" xfId="63"/>
    <cellStyle name="Įprastas" xfId="0" builtinId="0"/>
    <cellStyle name="Įprastas 2" xfId="4"/>
    <cellStyle name="Įprastas 2 2" xfId="10"/>
    <cellStyle name="Įprastas 2 2 2" xfId="24"/>
    <cellStyle name="Įprastas 2 2 2 2" xfId="67"/>
    <cellStyle name="Įprastas 2 2 3" xfId="92"/>
    <cellStyle name="Įprastas 2 3" xfId="32"/>
    <cellStyle name="Įprastas 2 3 2" xfId="81"/>
    <cellStyle name="Įprastas 2 4" xfId="53"/>
    <cellStyle name="Įprastas 3" xfId="5"/>
    <cellStyle name="Įprastas 3 2" xfId="21"/>
    <cellStyle name="Įprastas 3 2 2" xfId="71"/>
    <cellStyle name="Įprastas 3 3" xfId="52"/>
    <cellStyle name="Įprastas 4" xfId="7"/>
    <cellStyle name="Įprastas 4 2" xfId="20"/>
    <cellStyle name="Įprastas 4 2 2" xfId="62"/>
    <cellStyle name="Įprastas 4 3" xfId="51"/>
    <cellStyle name="Įprastas 5" xfId="11"/>
    <cellStyle name="Įprastas 5 2" xfId="15"/>
    <cellStyle name="Įprastas 5 2 2" xfId="26"/>
    <cellStyle name="Įprastas 5 2 2 2" xfId="43"/>
    <cellStyle name="Įprastas 5 2 2 2 2" xfId="60"/>
    <cellStyle name="Įprastas 5 2 2 2 3" xfId="111"/>
    <cellStyle name="Įprastas 5 2 2 3" xfId="72"/>
    <cellStyle name="Įprastas 5 2 2 4" xfId="98"/>
    <cellStyle name="Įprastas 5 2 3" xfId="33"/>
    <cellStyle name="Įprastas 5 2 3 2" xfId="49"/>
    <cellStyle name="Įprastas 5 2 4" xfId="37"/>
    <cellStyle name="Įprastas 5 2 4 2" xfId="46"/>
    <cellStyle name="Įprastas 5 2 4 2 2" xfId="50"/>
    <cellStyle name="Įprastas 5 2 4 2 3" xfId="100"/>
    <cellStyle name="Įprastas 5 2 4 3" xfId="58"/>
    <cellStyle name="Įprastas 5 2 4 4" xfId="108"/>
    <cellStyle name="Įprastas 5 2 5" xfId="40"/>
    <cellStyle name="Įprastas 5 2 5 2" xfId="73"/>
    <cellStyle name="Įprastas 5 2 5 3" xfId="102"/>
    <cellStyle name="Įprastas 5 2 6" xfId="84"/>
    <cellStyle name="Įprastas 5 3" xfId="16"/>
    <cellStyle name="Įprastas 5 3 2" xfId="27"/>
    <cellStyle name="Įprastas 5 3 2 2" xfId="44"/>
    <cellStyle name="Įprastas 5 3 2 2 2" xfId="94"/>
    <cellStyle name="Įprastas 5 3 2 2 3" xfId="106"/>
    <cellStyle name="Įprastas 5 3 2 3" xfId="82"/>
    <cellStyle name="Įprastas 5 3 2 4" xfId="101"/>
    <cellStyle name="Įprastas 5 3 3" xfId="17"/>
    <cellStyle name="Įprastas 5 3 3 2" xfId="61"/>
    <cellStyle name="Įprastas 5 3 4" xfId="38"/>
    <cellStyle name="Įprastas 5 3 4 2" xfId="47"/>
    <cellStyle name="Įprastas 5 3 4 2 2" xfId="69"/>
    <cellStyle name="Įprastas 5 3 4 2 3" xfId="104"/>
    <cellStyle name="Įprastas 5 3 4 3" xfId="93"/>
    <cellStyle name="Įprastas 5 3 4 4" xfId="112"/>
    <cellStyle name="Įprastas 5 3 5" xfId="41"/>
    <cellStyle name="Įprastas 5 3 5 2" xfId="68"/>
    <cellStyle name="Įprastas 5 3 5 3" xfId="109"/>
    <cellStyle name="Įprastas 5 3 6" xfId="88"/>
    <cellStyle name="Įprastas 5 4" xfId="23"/>
    <cellStyle name="Įprastas 5 4 2" xfId="42"/>
    <cellStyle name="Įprastas 5 4 2 2" xfId="75"/>
    <cellStyle name="Įprastas 5 4 2 3" xfId="103"/>
    <cellStyle name="Įprastas 5 4 3" xfId="77"/>
    <cellStyle name="Įprastas 5 4 4" xfId="107"/>
    <cellStyle name="Įprastas 5 5" xfId="29"/>
    <cellStyle name="Įprastas 5 5 2" xfId="54"/>
    <cellStyle name="Įprastas 5 6" xfId="36"/>
    <cellStyle name="Įprastas 5 6 2" xfId="45"/>
    <cellStyle name="Įprastas 5 6 2 2" xfId="56"/>
    <cellStyle name="Įprastas 5 6 2 3" xfId="110"/>
    <cellStyle name="Įprastas 5 6 3" xfId="74"/>
    <cellStyle name="Įprastas 5 6 4" xfId="114"/>
    <cellStyle name="Įprastas 5 7" xfId="39"/>
    <cellStyle name="Įprastas 5 7 2" xfId="57"/>
    <cellStyle name="Įprastas 5 7 3" xfId="96"/>
    <cellStyle name="Įprastas 5 8" xfId="64"/>
    <cellStyle name="Įprastas 6" xfId="12"/>
    <cellStyle name="Įprastas 6 2" xfId="78"/>
    <cellStyle name="Įprastas 7" xfId="87"/>
    <cellStyle name="Įprastas 8" xfId="95"/>
    <cellStyle name="Normal_Svietimo istaigos_2010-2011_kontaktai 2" xfId="6"/>
    <cellStyle name="Result" xfId="34"/>
    <cellStyle name="Result 2" xfId="55"/>
    <cellStyle name="Result2" xfId="35"/>
    <cellStyle name="Result2 2" xfId="90"/>
    <cellStyle name="Result2 3" xfId="97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vytautas.butkus@kaunovandenys.lt" TargetMode="External"/><Relationship Id="rId21" Type="http://schemas.openxmlformats.org/officeDocument/2006/relationships/hyperlink" Target="mailto:drevinukas1@gmail.com" TargetMode="External"/><Relationship Id="rId42" Type="http://schemas.openxmlformats.org/officeDocument/2006/relationships/hyperlink" Target="mailto:raimondas.kruzinauskas@ksmm.lt" TargetMode="External"/><Relationship Id="rId63" Type="http://schemas.openxmlformats.org/officeDocument/2006/relationships/hyperlink" Target="mailto:viktoras.trimailovas@masiotopradine.lt" TargetMode="External"/><Relationship Id="rId84" Type="http://schemas.openxmlformats.org/officeDocument/2006/relationships/hyperlink" Target="mailto:mtkc.pirkimas@gmail.com" TargetMode="External"/><Relationship Id="rId138" Type="http://schemas.openxmlformats.org/officeDocument/2006/relationships/hyperlink" Target="mailto:rima.levulyte@kaunas.lt" TargetMode="External"/><Relationship Id="rId159" Type="http://schemas.openxmlformats.org/officeDocument/2006/relationships/hyperlink" Target="mailto:svirnelisld@gmail.com" TargetMode="External"/><Relationship Id="rId170" Type="http://schemas.openxmlformats.org/officeDocument/2006/relationships/hyperlink" Target="mailto:alexromas6@gmail.com" TargetMode="External"/><Relationship Id="rId191" Type="http://schemas.openxmlformats.org/officeDocument/2006/relationships/hyperlink" Target="mailto:ldzelma@gmail.com" TargetMode="External"/><Relationship Id="rId205" Type="http://schemas.openxmlformats.org/officeDocument/2006/relationships/hyperlink" Target="mailto:vidmantas@mokslosala.lt" TargetMode="External"/><Relationship Id="rId16" Type="http://schemas.openxmlformats.org/officeDocument/2006/relationships/hyperlink" Target="mailto:roberta.naujokaitiene@vduprogimnazija.lt" TargetMode="External"/><Relationship Id="rId107" Type="http://schemas.openxmlformats.org/officeDocument/2006/relationships/hyperlink" Target="mailto:naminukas39@gmail.com" TargetMode="External"/><Relationship Id="rId11" Type="http://schemas.openxmlformats.org/officeDocument/2006/relationships/hyperlink" Target="mailto:malunelis@hotmail.com" TargetMode="External"/><Relationship Id="rId32" Type="http://schemas.openxmlformats.org/officeDocument/2006/relationships/hyperlink" Target="mailto:darzelis@spragtukas.lt" TargetMode="External"/><Relationship Id="rId37" Type="http://schemas.openxmlformats.org/officeDocument/2006/relationships/hyperlink" Target="mailto:info@mokyklaziburelis.lt" TargetMode="External"/><Relationship Id="rId53" Type="http://schemas.openxmlformats.org/officeDocument/2006/relationships/hyperlink" Target="mailto:spindulelis_kaunas@hotmail.com" TargetMode="External"/><Relationship Id="rId58" Type="http://schemas.openxmlformats.org/officeDocument/2006/relationships/hyperlink" Target="mailto:v.golubaviciene@kaunomuziejus.lt" TargetMode="External"/><Relationship Id="rId74" Type="http://schemas.openxmlformats.org/officeDocument/2006/relationships/hyperlink" Target="mailto:darzelis@kaunosaulute.lt" TargetMode="External"/><Relationship Id="rId79" Type="http://schemas.openxmlformats.org/officeDocument/2006/relationships/hyperlink" Target="mailto:rutelesdm@rutele.kaunas.lm.lt" TargetMode="External"/><Relationship Id="rId102" Type="http://schemas.openxmlformats.org/officeDocument/2006/relationships/hyperlink" Target="mailto:l.d.gintarelis@gmail.com" TargetMode="External"/><Relationship Id="rId123" Type="http://schemas.openxmlformats.org/officeDocument/2006/relationships/hyperlink" Target="mailto:dalia.lapeniene@vileisiumokykla.lt" TargetMode="External"/><Relationship Id="rId128" Type="http://schemas.openxmlformats.org/officeDocument/2006/relationships/hyperlink" Target="mailto:maironioug@kmug.lt" TargetMode="External"/><Relationship Id="rId144" Type="http://schemas.openxmlformats.org/officeDocument/2006/relationships/hyperlink" Target="mailto:smalsutis2@gmail.com" TargetMode="External"/><Relationship Id="rId149" Type="http://schemas.openxmlformats.org/officeDocument/2006/relationships/hyperlink" Target="mailto:administracija@kaunovsb.lt;" TargetMode="External"/><Relationship Id="rId5" Type="http://schemas.openxmlformats.org/officeDocument/2006/relationships/hyperlink" Target="mailto:kaunas.zemyna@gmail.com" TargetMode="External"/><Relationship Id="rId90" Type="http://schemas.openxmlformats.org/officeDocument/2006/relationships/hyperlink" Target="mailto:info@ausrine.lt" TargetMode="External"/><Relationship Id="rId95" Type="http://schemas.openxmlformats.org/officeDocument/2006/relationships/hyperlink" Target="mailto:darzelis_linelis@inbox.lt" TargetMode="External"/><Relationship Id="rId160" Type="http://schemas.openxmlformats.org/officeDocument/2006/relationships/hyperlink" Target="mailto:svirnelisld@gmail.com" TargetMode="External"/><Relationship Id="rId165" Type="http://schemas.openxmlformats.org/officeDocument/2006/relationships/hyperlink" Target="mailto:girinukas@dokeda.lt" TargetMode="External"/><Relationship Id="rId181" Type="http://schemas.openxmlformats.org/officeDocument/2006/relationships/hyperlink" Target="mailto:direktore@tukasdarzelis.lt" TargetMode="External"/><Relationship Id="rId186" Type="http://schemas.openxmlformats.org/officeDocument/2006/relationships/hyperlink" Target="mailto:ldbitute50@gmail.com" TargetMode="External"/><Relationship Id="rId22" Type="http://schemas.openxmlformats.org/officeDocument/2006/relationships/hyperlink" Target="mailto:info@cantoresdavid.lt" TargetMode="External"/><Relationship Id="rId27" Type="http://schemas.openxmlformats.org/officeDocument/2006/relationships/hyperlink" Target="mailto:algirdas.stankevicius@kaunas.lt" TargetMode="External"/><Relationship Id="rId43" Type="http://schemas.openxmlformats.org/officeDocument/2006/relationships/hyperlink" Target="mailto:ldsermuksnelis@gmail.com" TargetMode="External"/><Relationship Id="rId48" Type="http://schemas.openxmlformats.org/officeDocument/2006/relationships/hyperlink" Target="mailto:gediminog@gediminas.kaunas.lm.lt" TargetMode="External"/><Relationship Id="rId64" Type="http://schemas.openxmlformats.org/officeDocument/2006/relationships/hyperlink" Target="mailto:info@vaikystes.lt" TargetMode="External"/><Relationship Id="rId69" Type="http://schemas.openxmlformats.org/officeDocument/2006/relationships/hyperlink" Target="mailto:ukis@rytas.kaunas.lm.lt" TargetMode="External"/><Relationship Id="rId113" Type="http://schemas.openxmlformats.org/officeDocument/2006/relationships/hyperlink" Target="mailto:ukis@kaunokulverstukas.lt" TargetMode="External"/><Relationship Id="rId118" Type="http://schemas.openxmlformats.org/officeDocument/2006/relationships/hyperlink" Target="mailto:administracijos.direktorius@kaunas.lt" TargetMode="External"/><Relationship Id="rId134" Type="http://schemas.openxmlformats.org/officeDocument/2006/relationships/hyperlink" Target="mailto:ld@klausutis.kaunas.lm.lt" TargetMode="External"/><Relationship Id="rId139" Type="http://schemas.openxmlformats.org/officeDocument/2006/relationships/hyperlink" Target="mailto:liepaitedarzelis@gmail.com" TargetMode="External"/><Relationship Id="rId80" Type="http://schemas.openxmlformats.org/officeDocument/2006/relationships/hyperlink" Target="mailto:rutele.pavaduotojaukiui@gmail.com" TargetMode="External"/><Relationship Id="rId85" Type="http://schemas.openxmlformats.org/officeDocument/2006/relationships/hyperlink" Target="mailto:zenonas.greicius@kgriniausligonine.lt" TargetMode="External"/><Relationship Id="rId150" Type="http://schemas.openxmlformats.org/officeDocument/2006/relationships/hyperlink" Target="mailto:administracija@kaunovsb.lt;" TargetMode="External"/><Relationship Id="rId155" Type="http://schemas.openxmlformats.org/officeDocument/2006/relationships/hyperlink" Target="mailto:darz.obelele@gmail.com" TargetMode="External"/><Relationship Id="rId171" Type="http://schemas.openxmlformats.org/officeDocument/2006/relationships/hyperlink" Target="mailto:gimnazija@versvos.kaunas.lm.lt" TargetMode="External"/><Relationship Id="rId176" Type="http://schemas.openxmlformats.org/officeDocument/2006/relationships/hyperlink" Target="mailto:v.purys@gmail.com" TargetMode="External"/><Relationship Id="rId192" Type="http://schemas.openxmlformats.org/officeDocument/2006/relationships/hyperlink" Target="mailto:pradine@suzukiomokykla.kaunas.lm.lt" TargetMode="External"/><Relationship Id="rId197" Type="http://schemas.openxmlformats.org/officeDocument/2006/relationships/hyperlink" Target="mailto:algis.kunauskas@sventoroko.lt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mailto:ukis@sarkele.lt" TargetMode="External"/><Relationship Id="rId12" Type="http://schemas.openxmlformats.org/officeDocument/2006/relationships/hyperlink" Target="mailto:jolita.gatavyniene@kaunoautobusai.lt" TargetMode="External"/><Relationship Id="rId17" Type="http://schemas.openxmlformats.org/officeDocument/2006/relationships/hyperlink" Target="mailto:atzalynas@vduprogimnazija.lt" TargetMode="External"/><Relationship Id="rId33" Type="http://schemas.openxmlformats.org/officeDocument/2006/relationships/hyperlink" Target="mailto:girstutis.darzelis@gmail.com" TargetMode="External"/><Relationship Id="rId38" Type="http://schemas.openxmlformats.org/officeDocument/2006/relationships/hyperlink" Target="mailto:snieguole.siupsinskaite@mokyklaziburelis.lt" TargetMode="External"/><Relationship Id="rId59" Type="http://schemas.openxmlformats.org/officeDocument/2006/relationships/hyperlink" Target="mailto:muziejus@kaunomuziejus.lt" TargetMode="External"/><Relationship Id="rId103" Type="http://schemas.openxmlformats.org/officeDocument/2006/relationships/hyperlink" Target="mailto:l.d.gintarelis@gmail.com" TargetMode="External"/><Relationship Id="rId108" Type="http://schemas.openxmlformats.org/officeDocument/2006/relationships/hyperlink" Target="mailto:naminukas39@gmail.com" TargetMode="External"/><Relationship Id="rId124" Type="http://schemas.openxmlformats.org/officeDocument/2006/relationships/hyperlink" Target="mailto:julija.vencloviene@vileisiumokykla.lt" TargetMode="External"/><Relationship Id="rId129" Type="http://schemas.openxmlformats.org/officeDocument/2006/relationships/hyperlink" Target="mailto:rasytesdarzelis@gmail.com" TargetMode="External"/><Relationship Id="rId54" Type="http://schemas.openxmlformats.org/officeDocument/2006/relationships/hyperlink" Target="mailto:dovile.jackunaite@gmail.com" TargetMode="External"/><Relationship Id="rId70" Type="http://schemas.openxmlformats.org/officeDocument/2006/relationships/hyperlink" Target="mailto:aprupinimas@urbsiomokykla.lt" TargetMode="External"/><Relationship Id="rId75" Type="http://schemas.openxmlformats.org/officeDocument/2006/relationships/hyperlink" Target="mailto:kaunoplanas@takas.lt" TargetMode="External"/><Relationship Id="rId91" Type="http://schemas.openxmlformats.org/officeDocument/2006/relationships/hyperlink" Target="mailto:info@ausrine.lt" TargetMode="External"/><Relationship Id="rId96" Type="http://schemas.openxmlformats.org/officeDocument/2006/relationships/hyperlink" Target="mailto:info@mokyklasviesa.lt" TargetMode="External"/><Relationship Id="rId140" Type="http://schemas.openxmlformats.org/officeDocument/2006/relationships/hyperlink" Target="mailto:liepaitedarzelis@gmail.com" TargetMode="External"/><Relationship Id="rId145" Type="http://schemas.openxmlformats.org/officeDocument/2006/relationships/hyperlink" Target="mailto:kaunosim@gmail.com" TargetMode="External"/><Relationship Id="rId161" Type="http://schemas.openxmlformats.org/officeDocument/2006/relationships/hyperlink" Target="mailto:giliuk@giliukas.kaunas.lm.lt" TargetMode="External"/><Relationship Id="rId166" Type="http://schemas.openxmlformats.org/officeDocument/2006/relationships/hyperlink" Target="mailto:girinukas@dokeda.lt" TargetMode="External"/><Relationship Id="rId182" Type="http://schemas.openxmlformats.org/officeDocument/2006/relationships/hyperlink" Target="mailto:rastine@tukasdarzelis.lt" TargetMode="External"/><Relationship Id="rId187" Type="http://schemas.openxmlformats.org/officeDocument/2006/relationships/hyperlink" Target="mailto:povilas.stankevicius@stulginskio-mokykla.lt" TargetMode="External"/><Relationship Id="rId1" Type="http://schemas.openxmlformats.org/officeDocument/2006/relationships/hyperlink" Target="mailto:pavaduotojas.ukiui@kknuc.lt" TargetMode="External"/><Relationship Id="rId6" Type="http://schemas.openxmlformats.org/officeDocument/2006/relationships/hyperlink" Target="mailto:kaunas.zemyna@gmail.com" TargetMode="External"/><Relationship Id="rId23" Type="http://schemas.openxmlformats.org/officeDocument/2006/relationships/hyperlink" Target="mailto:info@cantoresdavid.lt" TargetMode="External"/><Relationship Id="rId28" Type="http://schemas.openxmlformats.org/officeDocument/2006/relationships/hyperlink" Target="mailto:info@kamdaile.lt" TargetMode="External"/><Relationship Id="rId49" Type="http://schemas.openxmlformats.org/officeDocument/2006/relationships/hyperlink" Target="mailto:jablonskiog@jablonskis.kaunas.lm.lt" TargetMode="External"/><Relationship Id="rId114" Type="http://schemas.openxmlformats.org/officeDocument/2006/relationships/hyperlink" Target="mailto:vaida.kasparaviciene@ktkc.lt" TargetMode="External"/><Relationship Id="rId119" Type="http://schemas.openxmlformats.org/officeDocument/2006/relationships/hyperlink" Target="mailto:mindaugas@pirmamuzikos.lt" TargetMode="External"/><Relationship Id="rId44" Type="http://schemas.openxmlformats.org/officeDocument/2006/relationships/hyperlink" Target="mailto:ldsermuksnelis@gmail.com" TargetMode="External"/><Relationship Id="rId60" Type="http://schemas.openxmlformats.org/officeDocument/2006/relationships/hyperlink" Target="mailto:klumpele.darzelis@gmail.com" TargetMode="External"/><Relationship Id="rId65" Type="http://schemas.openxmlformats.org/officeDocument/2006/relationships/hyperlink" Target="mailto:info@vaikystes.lt" TargetMode="External"/><Relationship Id="rId81" Type="http://schemas.openxmlformats.org/officeDocument/2006/relationships/hyperlink" Target="mailto:rastine@kuprevicius.kaunas.lm.lt" TargetMode="External"/><Relationship Id="rId86" Type="http://schemas.openxmlformats.org/officeDocument/2006/relationships/hyperlink" Target="mailto:info@svara.lt" TargetMode="External"/><Relationship Id="rId130" Type="http://schemas.openxmlformats.org/officeDocument/2006/relationships/hyperlink" Target="mailto:rasytesdarzelis@" TargetMode="External"/><Relationship Id="rId135" Type="http://schemas.openxmlformats.org/officeDocument/2006/relationships/hyperlink" Target="mailto:ld@klausutis.kaunas.lm.lt" TargetMode="External"/><Relationship Id="rId151" Type="http://schemas.openxmlformats.org/officeDocument/2006/relationships/hyperlink" Target="mailto:gimnazija@jbasanavicius.kaunas.lm.lt" TargetMode="External"/><Relationship Id="rId156" Type="http://schemas.openxmlformats.org/officeDocument/2006/relationships/hyperlink" Target="mailto:darz.obelele@gmail.com" TargetMode="External"/><Relationship Id="rId177" Type="http://schemas.openxmlformats.org/officeDocument/2006/relationships/hyperlink" Target="mailto:dar&#382;elissilinukas34@gmail.com" TargetMode="External"/><Relationship Id="rId198" Type="http://schemas.openxmlformats.org/officeDocument/2006/relationships/hyperlink" Target="mailto:saulesg@saule.kaunas.lm.lt" TargetMode="External"/><Relationship Id="rId172" Type="http://schemas.openxmlformats.org/officeDocument/2006/relationships/hyperlink" Target="mailto:gimnazija@versvos.kaunas.lm.lt" TargetMode="External"/><Relationship Id="rId193" Type="http://schemas.openxmlformats.org/officeDocument/2006/relationships/hyperlink" Target="mailto:aleknajulius35@gmail.com" TargetMode="External"/><Relationship Id="rId202" Type="http://schemas.openxmlformats.org/officeDocument/2006/relationships/hyperlink" Target="mailto:rastine@kupreviciausprogimnazija.lt" TargetMode="External"/><Relationship Id="rId13" Type="http://schemas.openxmlformats.org/officeDocument/2006/relationships/hyperlink" Target="mailto:darzelis@vaivorykste.kaunas.lm.lt" TargetMode="External"/><Relationship Id="rId18" Type="http://schemas.openxmlformats.org/officeDocument/2006/relationships/hyperlink" Target="mailto:darz.mazylis@gmail.com" TargetMode="External"/><Relationship Id="rId39" Type="http://schemas.openxmlformats.org/officeDocument/2006/relationships/hyperlink" Target="mailto:info@kaunozaliakalniold.lt" TargetMode="External"/><Relationship Id="rId109" Type="http://schemas.openxmlformats.org/officeDocument/2006/relationships/hyperlink" Target="mailto:ukis@swim.lt" TargetMode="External"/><Relationship Id="rId34" Type="http://schemas.openxmlformats.org/officeDocument/2006/relationships/hyperlink" Target="mailto:girstutis.darzelis@gmail.com" TargetMode="External"/><Relationship Id="rId50" Type="http://schemas.openxmlformats.org/officeDocument/2006/relationships/hyperlink" Target="mailto:ukis@jablonskis.kaunas.lm.lt" TargetMode="External"/><Relationship Id="rId55" Type="http://schemas.openxmlformats.org/officeDocument/2006/relationships/hyperlink" Target="mailto:azuoliukas.kaunas@gmail.com" TargetMode="External"/><Relationship Id="rId76" Type="http://schemas.openxmlformats.org/officeDocument/2006/relationships/hyperlink" Target="mailto:d.niprikas@kaunoplanas.lt" TargetMode="External"/><Relationship Id="rId97" Type="http://schemas.openxmlformats.org/officeDocument/2006/relationships/hyperlink" Target="mailto:jurina.virbickiene@mokyklasviesa.lt" TargetMode="External"/><Relationship Id="rId104" Type="http://schemas.openxmlformats.org/officeDocument/2006/relationships/hyperlink" Target="mailto:samoskaite.ina@gmail.com" TargetMode="External"/><Relationship Id="rId120" Type="http://schemas.openxmlformats.org/officeDocument/2006/relationships/hyperlink" Target="mailto:ukis@pirmamuzikos.lt" TargetMode="External"/><Relationship Id="rId125" Type="http://schemas.openxmlformats.org/officeDocument/2006/relationships/hyperlink" Target="mailto:darzelis@kaunopasaka.lt" TargetMode="External"/><Relationship Id="rId141" Type="http://schemas.openxmlformats.org/officeDocument/2006/relationships/hyperlink" Target="mailto:eziukas4@gmail.com" TargetMode="External"/><Relationship Id="rId146" Type="http://schemas.openxmlformats.org/officeDocument/2006/relationships/hyperlink" Target="mailto:kaunosim@gmail.com" TargetMode="External"/><Relationship Id="rId167" Type="http://schemas.openxmlformats.org/officeDocument/2006/relationships/hyperlink" Target="mailto:b.cerneckiene@kaunoenergija.lt" TargetMode="External"/><Relationship Id="rId188" Type="http://schemas.openxmlformats.org/officeDocument/2006/relationships/hyperlink" Target="mailto:info@smgaja.lt" TargetMode="External"/><Relationship Id="rId7" Type="http://schemas.openxmlformats.org/officeDocument/2006/relationships/hyperlink" Target="mailto:sigitas.urbonas@senamiescioprogimnazija.lt" TargetMode="External"/><Relationship Id="rId71" Type="http://schemas.openxmlformats.org/officeDocument/2006/relationships/hyperlink" Target="mailto:sadute@gmail.com" TargetMode="External"/><Relationship Id="rId92" Type="http://schemas.openxmlformats.org/officeDocument/2006/relationships/hyperlink" Target="mailto:rastine@zvangutis.lt" TargetMode="External"/><Relationship Id="rId162" Type="http://schemas.openxmlformats.org/officeDocument/2006/relationships/hyperlink" Target="mailto:giliuk@giliukas.kaunas.lm.lt" TargetMode="External"/><Relationship Id="rId183" Type="http://schemas.openxmlformats.org/officeDocument/2006/relationships/hyperlink" Target="mailto:info@kaunokulturoscentras.lt" TargetMode="External"/><Relationship Id="rId2" Type="http://schemas.openxmlformats.org/officeDocument/2006/relationships/hyperlink" Target="mailto:kknuc@kknuc.lt" TargetMode="External"/><Relationship Id="rId29" Type="http://schemas.openxmlformats.org/officeDocument/2006/relationships/hyperlink" Target="mailto:info@kamdaile.lt" TargetMode="External"/><Relationship Id="rId24" Type="http://schemas.openxmlformats.org/officeDocument/2006/relationships/hyperlink" Target="mailto:gandriukas.kaunas@gmail.com" TargetMode="External"/><Relationship Id="rId40" Type="http://schemas.openxmlformats.org/officeDocument/2006/relationships/hyperlink" Target="mailto:info@kaunozaliakalniold.lt" TargetMode="External"/><Relationship Id="rId45" Type="http://schemas.openxmlformats.org/officeDocument/2006/relationships/hyperlink" Target="mailto:ldv@vyturelis.kaunas.lm.lt" TargetMode="External"/><Relationship Id="rId66" Type="http://schemas.openxmlformats.org/officeDocument/2006/relationships/hyperlink" Target="mailto:varpeliomm@varpelis.kaunas.lm.lt" TargetMode="External"/><Relationship Id="rId87" Type="http://schemas.openxmlformats.org/officeDocument/2006/relationships/hyperlink" Target="mailto:antanas.bajoras@svara.lt" TargetMode="External"/><Relationship Id="rId110" Type="http://schemas.openxmlformats.org/officeDocument/2006/relationships/hyperlink" Target="mailto:lddaigelis@gmail.com" TargetMode="External"/><Relationship Id="rId115" Type="http://schemas.openxmlformats.org/officeDocument/2006/relationships/hyperlink" Target="mailto:darzelis@atzalele.kaunas.lm.lt" TargetMode="External"/><Relationship Id="rId131" Type="http://schemas.openxmlformats.org/officeDocument/2006/relationships/hyperlink" Target="mailto:rita.grumadiene@gmail.com" TargetMode="External"/><Relationship Id="rId136" Type="http://schemas.openxmlformats.org/officeDocument/2006/relationships/hyperlink" Target="mailto:pauliukaitiene.vilma@gmail.com" TargetMode="External"/><Relationship Id="rId157" Type="http://schemas.openxmlformats.org/officeDocument/2006/relationships/hyperlink" Target="mailto:neziniukasdarzelis@gmail.com" TargetMode="External"/><Relationship Id="rId178" Type="http://schemas.openxmlformats.org/officeDocument/2006/relationships/hyperlink" Target="mailto:dar&#382;elissilinukas34@gmail.com" TargetMode="External"/><Relationship Id="rId61" Type="http://schemas.openxmlformats.org/officeDocument/2006/relationships/hyperlink" Target="mailto:klumpele.darzelis@gmail.com" TargetMode="External"/><Relationship Id="rId82" Type="http://schemas.openxmlformats.org/officeDocument/2006/relationships/hyperlink" Target="mailto:klevelis@gmail.com" TargetMode="External"/><Relationship Id="rId152" Type="http://schemas.openxmlformats.org/officeDocument/2006/relationships/hyperlink" Target="mailto:ukis@kaunobasanaviciaus.lt" TargetMode="External"/><Relationship Id="rId173" Type="http://schemas.openxmlformats.org/officeDocument/2006/relationships/hyperlink" Target="mailto:info@parkavimaskaune.lt" TargetMode="External"/><Relationship Id="rId194" Type="http://schemas.openxmlformats.org/officeDocument/2006/relationships/hyperlink" Target="mailto:info@verinelis.lt" TargetMode="External"/><Relationship Id="rId199" Type="http://schemas.openxmlformats.org/officeDocument/2006/relationships/hyperlink" Target="mailto:rastine@inzinerijoslicejus.ktu.edu" TargetMode="External"/><Relationship Id="rId203" Type="http://schemas.openxmlformats.org/officeDocument/2006/relationships/hyperlink" Target="mailto:info@nckorys.lt" TargetMode="External"/><Relationship Id="rId19" Type="http://schemas.openxmlformats.org/officeDocument/2006/relationships/hyperlink" Target="mailto:darz.mazylis@gmail.com" TargetMode="External"/><Relationship Id="rId14" Type="http://schemas.openxmlformats.org/officeDocument/2006/relationships/hyperlink" Target="mailto:ukis@vaivorykste.kaunas.lm.lt" TargetMode="External"/><Relationship Id="rId30" Type="http://schemas.openxmlformats.org/officeDocument/2006/relationships/hyperlink" Target="mailto:rimantas.vilkas@smbangputys.lt" TargetMode="External"/><Relationship Id="rId35" Type="http://schemas.openxmlformats.org/officeDocument/2006/relationships/hyperlink" Target="mailto:direktorius@pilenai.kaunas.lm.lt" TargetMode="External"/><Relationship Id="rId56" Type="http://schemas.openxmlformats.org/officeDocument/2006/relationships/hyperlink" Target="mailto:aviliukasvd@gmail.com" TargetMode="External"/><Relationship Id="rId77" Type="http://schemas.openxmlformats.org/officeDocument/2006/relationships/hyperlink" Target="mailto:varpelisld@gmail.com" TargetMode="External"/><Relationship Id="rId100" Type="http://schemas.openxmlformats.org/officeDocument/2006/relationships/hyperlink" Target="mailto:lops_darz_ziedelis@yahoo.com" TargetMode="External"/><Relationship Id="rId105" Type="http://schemas.openxmlformats.org/officeDocument/2006/relationships/hyperlink" Target="mailto:zara.darzelis@yahoo.com" TargetMode="External"/><Relationship Id="rId126" Type="http://schemas.openxmlformats.org/officeDocument/2006/relationships/hyperlink" Target="mailto:darzelis@kaunopasaka.lt" TargetMode="External"/><Relationship Id="rId147" Type="http://schemas.openxmlformats.org/officeDocument/2006/relationships/hyperlink" Target="mailto:ldpusaite@yahoo.com" TargetMode="External"/><Relationship Id="rId168" Type="http://schemas.openxmlformats.org/officeDocument/2006/relationships/hyperlink" Target="mailto:darzelis.vaidilute@gmail.com" TargetMode="External"/><Relationship Id="rId8" Type="http://schemas.openxmlformats.org/officeDocument/2006/relationships/hyperlink" Target="mailto:lbc@lbc.lt" TargetMode="External"/><Relationship Id="rId51" Type="http://schemas.openxmlformats.org/officeDocument/2006/relationships/hyperlink" Target="mailto:kregzdute95@gmail.com" TargetMode="External"/><Relationship Id="rId72" Type="http://schemas.openxmlformats.org/officeDocument/2006/relationships/hyperlink" Target="mailto:sadute@gmail.com" TargetMode="External"/><Relationship Id="rId93" Type="http://schemas.openxmlformats.org/officeDocument/2006/relationships/hyperlink" Target="mailto:rastine@zvangutis.lt" TargetMode="External"/><Relationship Id="rId98" Type="http://schemas.openxmlformats.org/officeDocument/2006/relationships/hyperlink" Target="mailto:etiudas@dr.com" TargetMode="External"/><Relationship Id="rId121" Type="http://schemas.openxmlformats.org/officeDocument/2006/relationships/hyperlink" Target="mailto:gimnazija@tarptautine.kaunas.lm.lt" TargetMode="External"/><Relationship Id="rId142" Type="http://schemas.openxmlformats.org/officeDocument/2006/relationships/hyperlink" Target="mailto:eziukas4@gmail.com" TargetMode="External"/><Relationship Id="rId163" Type="http://schemas.openxmlformats.org/officeDocument/2006/relationships/hyperlink" Target="mailto:mokykla@nemunas.kaunas.lm.lt" TargetMode="External"/><Relationship Id="rId184" Type="http://schemas.openxmlformats.org/officeDocument/2006/relationships/hyperlink" Target="mailto:d.urbaitiene@kaunokulturoscentras.lt" TargetMode="External"/><Relationship Id="rId189" Type="http://schemas.openxmlformats.org/officeDocument/2006/relationships/hyperlink" Target="mailto:jolanta.grineviciute@smgaja.lt" TargetMode="External"/><Relationship Id="rId3" Type="http://schemas.openxmlformats.org/officeDocument/2006/relationships/hyperlink" Target="mailto:zuvintodarzelis@gmail.com" TargetMode="External"/><Relationship Id="rId25" Type="http://schemas.openxmlformats.org/officeDocument/2006/relationships/hyperlink" Target="mailto:gandriukas.kaunas@gmail.com" TargetMode="External"/><Relationship Id="rId46" Type="http://schemas.openxmlformats.org/officeDocument/2006/relationships/hyperlink" Target="mailto:ldv@vyturelis.kaunas.lm.lt" TargetMode="External"/><Relationship Id="rId67" Type="http://schemas.openxmlformats.org/officeDocument/2006/relationships/hyperlink" Target="mailto:info@kartunamai.lt" TargetMode="External"/><Relationship Id="rId116" Type="http://schemas.openxmlformats.org/officeDocument/2006/relationships/hyperlink" Target="mailto:darzelis@atzalele.kaunas.lm.lt" TargetMode="External"/><Relationship Id="rId137" Type="http://schemas.openxmlformats.org/officeDocument/2006/relationships/hyperlink" Target="mailto:administracijos.direktorius@kaunas.lt" TargetMode="External"/><Relationship Id="rId158" Type="http://schemas.openxmlformats.org/officeDocument/2006/relationships/hyperlink" Target="mailto:neziniukasdarzelis@gmail.com" TargetMode="External"/><Relationship Id="rId20" Type="http://schemas.openxmlformats.org/officeDocument/2006/relationships/hyperlink" Target="mailto:drevinukas1@gmail.com" TargetMode="External"/><Relationship Id="rId41" Type="http://schemas.openxmlformats.org/officeDocument/2006/relationships/hyperlink" Target="mailto:info@ksmm.lt" TargetMode="External"/><Relationship Id="rId62" Type="http://schemas.openxmlformats.org/officeDocument/2006/relationships/hyperlink" Target="mailto:masiotoprm@masiotas.kaunas.lm.lt" TargetMode="External"/><Relationship Id="rId83" Type="http://schemas.openxmlformats.org/officeDocument/2006/relationships/hyperlink" Target="mailto:klevelis@gmail.com" TargetMode="External"/><Relationship Id="rId88" Type="http://schemas.openxmlformats.org/officeDocument/2006/relationships/hyperlink" Target="mailto:rasa.kisieliene@kaunopoliklinika.lt" TargetMode="External"/><Relationship Id="rId111" Type="http://schemas.openxmlformats.org/officeDocument/2006/relationships/hyperlink" Target="mailto:lddaigelis@gmail.com" TargetMode="External"/><Relationship Id="rId132" Type="http://schemas.openxmlformats.org/officeDocument/2006/relationships/hyperlink" Target="mailto:dgg@darius-girenas.kaunas.lm.lt" TargetMode="External"/><Relationship Id="rId153" Type="http://schemas.openxmlformats.org/officeDocument/2006/relationships/hyperlink" Target="mailto:a.kacanauskas@gmail.com" TargetMode="External"/><Relationship Id="rId174" Type="http://schemas.openxmlformats.org/officeDocument/2006/relationships/hyperlink" Target="mailto:av@parkavimaskaune.lt" TargetMode="External"/><Relationship Id="rId179" Type="http://schemas.openxmlformats.org/officeDocument/2006/relationships/hyperlink" Target="mailto:rastine@brazdzionis.kaunas.lm.lt" TargetMode="External"/><Relationship Id="rId195" Type="http://schemas.openxmlformats.org/officeDocument/2006/relationships/hyperlink" Target="mailto:pavaduotojaukiui@verinelis.lt" TargetMode="External"/><Relationship Id="rId190" Type="http://schemas.openxmlformats.org/officeDocument/2006/relationships/hyperlink" Target="mailto:ldzelma@gmail.com" TargetMode="External"/><Relationship Id="rId204" Type="http://schemas.openxmlformats.org/officeDocument/2006/relationships/hyperlink" Target="mailto:vaida@mokslosala.lt" TargetMode="External"/><Relationship Id="rId15" Type="http://schemas.openxmlformats.org/officeDocument/2006/relationships/hyperlink" Target="mailto:rasosg@rasa.kaunas.lm.lt" TargetMode="External"/><Relationship Id="rId36" Type="http://schemas.openxmlformats.org/officeDocument/2006/relationships/hyperlink" Target="mailto:ukis@pilenai.kaunas.lm.lt" TargetMode="External"/><Relationship Id="rId57" Type="http://schemas.openxmlformats.org/officeDocument/2006/relationships/hyperlink" Target="mailto:aviliukasvd@gmail.com" TargetMode="External"/><Relationship Id="rId106" Type="http://schemas.openxmlformats.org/officeDocument/2006/relationships/hyperlink" Target="mailto:zara.darzelis@yahoo.com" TargetMode="External"/><Relationship Id="rId127" Type="http://schemas.openxmlformats.org/officeDocument/2006/relationships/hyperlink" Target="mailto:rita.jankauskiene@kmug.lt" TargetMode="External"/><Relationship Id="rId10" Type="http://schemas.openxmlformats.org/officeDocument/2006/relationships/hyperlink" Target="mailto:malunelis@hotmail.com" TargetMode="External"/><Relationship Id="rId31" Type="http://schemas.openxmlformats.org/officeDocument/2006/relationships/hyperlink" Target="mailto:darzelis@spragtukas.lt" TargetMode="External"/><Relationship Id="rId52" Type="http://schemas.openxmlformats.org/officeDocument/2006/relationships/hyperlink" Target="mailto:kregzdute95@gmail.com" TargetMode="External"/><Relationship Id="rId73" Type="http://schemas.openxmlformats.org/officeDocument/2006/relationships/hyperlink" Target="mailto:darzelis@kaunosaulute.lt" TargetMode="External"/><Relationship Id="rId78" Type="http://schemas.openxmlformats.org/officeDocument/2006/relationships/hyperlink" Target="mailto:varpelisld@gmail.com" TargetMode="External"/><Relationship Id="rId94" Type="http://schemas.openxmlformats.org/officeDocument/2006/relationships/hyperlink" Target="mailto:darzelis_linelis@inbox.lt" TargetMode="External"/><Relationship Id="rId99" Type="http://schemas.openxmlformats.org/officeDocument/2006/relationships/hyperlink" Target="mailto:etiudas@dr.com" TargetMode="External"/><Relationship Id="rId101" Type="http://schemas.openxmlformats.org/officeDocument/2006/relationships/hyperlink" Target="mailto:lops_darz_ziedelis@yahoo.com" TargetMode="External"/><Relationship Id="rId122" Type="http://schemas.openxmlformats.org/officeDocument/2006/relationships/hyperlink" Target="mailto:gimnazija@tarptautine.kaunas.lm.lt" TargetMode="External"/><Relationship Id="rId143" Type="http://schemas.openxmlformats.org/officeDocument/2006/relationships/hyperlink" Target="mailto:smalsutis2@gmail.com" TargetMode="External"/><Relationship Id="rId148" Type="http://schemas.openxmlformats.org/officeDocument/2006/relationships/hyperlink" Target="mailto:ldpusaite@yahoo.com" TargetMode="External"/><Relationship Id="rId164" Type="http://schemas.openxmlformats.org/officeDocument/2006/relationships/hyperlink" Target="mailto:mokykla@nemunas.kaunas.lm.lt" TargetMode="External"/><Relationship Id="rId169" Type="http://schemas.openxmlformats.org/officeDocument/2006/relationships/hyperlink" Target="mailto:vaidilute.arvydas@gmail.com" TargetMode="External"/><Relationship Id="rId185" Type="http://schemas.openxmlformats.org/officeDocument/2006/relationships/hyperlink" Target="mailto:ldbitute50@gmail.com" TargetMode="External"/><Relationship Id="rId4" Type="http://schemas.openxmlformats.org/officeDocument/2006/relationships/hyperlink" Target="mailto:zuvintodarzelis@gmail.com" TargetMode="External"/><Relationship Id="rId9" Type="http://schemas.openxmlformats.org/officeDocument/2006/relationships/hyperlink" Target="mailto:sarunas.s@lbc.lt" TargetMode="External"/><Relationship Id="rId180" Type="http://schemas.openxmlformats.org/officeDocument/2006/relationships/hyperlink" Target="mailto:rastine@brazdzionis.kaunas.lm.lt" TargetMode="External"/><Relationship Id="rId26" Type="http://schemas.openxmlformats.org/officeDocument/2006/relationships/hyperlink" Target="mailto:administracijos.direktorius@kaunas.lt" TargetMode="External"/><Relationship Id="rId47" Type="http://schemas.openxmlformats.org/officeDocument/2006/relationships/hyperlink" Target="mailto:gediminog@gediminas.kaunas.lm.lt" TargetMode="External"/><Relationship Id="rId68" Type="http://schemas.openxmlformats.org/officeDocument/2006/relationships/hyperlink" Target="mailto:klimanta@gmail.com" TargetMode="External"/><Relationship Id="rId89" Type="http://schemas.openxmlformats.org/officeDocument/2006/relationships/hyperlink" Target="mailto:Info@kaunopoliklinika.lt" TargetMode="External"/><Relationship Id="rId112" Type="http://schemas.openxmlformats.org/officeDocument/2006/relationships/hyperlink" Target="mailto:info@kaunokulverstukas.lt" TargetMode="External"/><Relationship Id="rId133" Type="http://schemas.openxmlformats.org/officeDocument/2006/relationships/hyperlink" Target="mailto:nijole.patinskiene@kba.lt" TargetMode="External"/><Relationship Id="rId154" Type="http://schemas.openxmlformats.org/officeDocument/2006/relationships/hyperlink" Target="mailto:a.kacanauskas@gmail.com" TargetMode="External"/><Relationship Id="rId175" Type="http://schemas.openxmlformats.org/officeDocument/2006/relationships/hyperlink" Target="mailto:grusovm@grusas.kaunas.lm.lt" TargetMode="External"/><Relationship Id="rId196" Type="http://schemas.openxmlformats.org/officeDocument/2006/relationships/hyperlink" Target="mailto:info@sventoroko.lt" TargetMode="External"/><Relationship Id="rId200" Type="http://schemas.openxmlformats.org/officeDocument/2006/relationships/hyperlink" Target="mailto:info@sarkele.l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0"/>
  <sheetViews>
    <sheetView tabSelected="1" topLeftCell="I156" zoomScale="130" zoomScaleNormal="130" zoomScalePageLayoutView="90" workbookViewId="0">
      <selection activeCell="P161" sqref="P161"/>
    </sheetView>
  </sheetViews>
  <sheetFormatPr defaultColWidth="9.140625" defaultRowHeight="12.75" x14ac:dyDescent="0.2"/>
  <cols>
    <col min="1" max="1" width="4" style="1" customWidth="1"/>
    <col min="2" max="2" width="18.42578125" style="2" customWidth="1"/>
    <col min="3" max="3" width="13" style="2" customWidth="1"/>
    <col min="4" max="4" width="11.5703125" style="3" customWidth="1"/>
    <col min="5" max="5" width="13" style="3" customWidth="1"/>
    <col min="6" max="6" width="15" style="2" customWidth="1"/>
    <col min="7" max="7" width="13.5703125" style="2" customWidth="1"/>
    <col min="8" max="8" width="34.85546875" style="2" customWidth="1"/>
    <col min="9" max="9" width="12.85546875" style="3" customWidth="1"/>
    <col min="10" max="10" width="12.28515625" style="3" customWidth="1"/>
    <col min="11" max="11" width="14.85546875" style="2" customWidth="1"/>
    <col min="12" max="12" width="26.5703125" style="3" customWidth="1"/>
    <col min="13" max="13" width="14.5703125" style="5" customWidth="1"/>
    <col min="14" max="14" width="12.7109375" style="2" customWidth="1"/>
    <col min="15" max="15" width="13.42578125" style="2" customWidth="1"/>
    <col min="16" max="16" width="19.28515625" style="2" customWidth="1"/>
    <col min="17" max="16384" width="9.140625" style="2"/>
  </cols>
  <sheetData>
    <row r="1" spans="1:16" ht="27" customHeight="1" x14ac:dyDescent="0.2">
      <c r="A1" s="116" t="s">
        <v>884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6" ht="29.25" customHeight="1" x14ac:dyDescent="0.2">
      <c r="A2" s="122" t="s">
        <v>1174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45.75" customHeight="1" x14ac:dyDescent="0.2">
      <c r="A3" s="117" t="s">
        <v>39</v>
      </c>
      <c r="B3" s="120" t="s">
        <v>32</v>
      </c>
      <c r="C3" s="120"/>
      <c r="D3" s="120"/>
      <c r="E3" s="119" t="s">
        <v>874</v>
      </c>
      <c r="F3" s="119"/>
      <c r="G3" s="119"/>
      <c r="H3" s="119"/>
      <c r="I3" s="120" t="s">
        <v>38</v>
      </c>
      <c r="J3" s="120"/>
      <c r="K3" s="120"/>
      <c r="L3" s="121"/>
      <c r="M3" s="117" t="s">
        <v>1159</v>
      </c>
      <c r="N3" s="119" t="s">
        <v>1162</v>
      </c>
      <c r="O3" s="117" t="s">
        <v>1160</v>
      </c>
      <c r="P3" s="117" t="s">
        <v>1161</v>
      </c>
    </row>
    <row r="4" spans="1:16" ht="48" customHeight="1" x14ac:dyDescent="0.2">
      <c r="A4" s="118"/>
      <c r="B4" s="9" t="s">
        <v>33</v>
      </c>
      <c r="C4" s="9" t="s">
        <v>30</v>
      </c>
      <c r="D4" s="9" t="s">
        <v>31</v>
      </c>
      <c r="E4" s="9" t="s">
        <v>34</v>
      </c>
      <c r="F4" s="9" t="s">
        <v>35</v>
      </c>
      <c r="G4" s="9" t="s">
        <v>36</v>
      </c>
      <c r="H4" s="9" t="s">
        <v>37</v>
      </c>
      <c r="I4" s="9" t="s">
        <v>34</v>
      </c>
      <c r="J4" s="9" t="s">
        <v>35</v>
      </c>
      <c r="K4" s="9" t="s">
        <v>36</v>
      </c>
      <c r="L4" s="10" t="s">
        <v>37</v>
      </c>
      <c r="M4" s="118"/>
      <c r="N4" s="119"/>
      <c r="O4" s="118"/>
      <c r="P4" s="118"/>
    </row>
    <row r="5" spans="1:16" s="5" customFormat="1" ht="16.5" customHeight="1" x14ac:dyDescent="0.2">
      <c r="A5" s="86">
        <v>1</v>
      </c>
      <c r="B5" s="85">
        <v>2</v>
      </c>
      <c r="C5" s="85">
        <v>3</v>
      </c>
      <c r="D5" s="85">
        <v>4</v>
      </c>
      <c r="E5" s="85">
        <v>5</v>
      </c>
      <c r="F5" s="85">
        <v>6</v>
      </c>
      <c r="G5" s="85">
        <v>7</v>
      </c>
      <c r="H5" s="85">
        <v>8</v>
      </c>
      <c r="I5" s="85">
        <v>9</v>
      </c>
      <c r="J5" s="85">
        <v>10</v>
      </c>
      <c r="K5" s="85">
        <v>11</v>
      </c>
      <c r="L5" s="87">
        <v>12</v>
      </c>
      <c r="M5" s="85">
        <v>13</v>
      </c>
      <c r="N5" s="86">
        <v>14</v>
      </c>
      <c r="O5" s="85">
        <v>15</v>
      </c>
      <c r="P5" s="85">
        <v>16</v>
      </c>
    </row>
    <row r="6" spans="1:16" s="1" customFormat="1" ht="63.75" customHeight="1" x14ac:dyDescent="0.25">
      <c r="A6" s="91">
        <v>1</v>
      </c>
      <c r="B6" s="56" t="s">
        <v>531</v>
      </c>
      <c r="C6" s="56">
        <v>190143547</v>
      </c>
      <c r="D6" s="56" t="s">
        <v>532</v>
      </c>
      <c r="E6" s="56" t="s">
        <v>533</v>
      </c>
      <c r="F6" s="56" t="s">
        <v>45</v>
      </c>
      <c r="G6" s="74" t="s">
        <v>1038</v>
      </c>
      <c r="H6" s="11" t="s">
        <v>534</v>
      </c>
      <c r="I6" s="56" t="s">
        <v>535</v>
      </c>
      <c r="J6" s="56" t="s">
        <v>64</v>
      </c>
      <c r="K6" s="74" t="s">
        <v>887</v>
      </c>
      <c r="L6" s="12" t="s">
        <v>534</v>
      </c>
      <c r="M6" s="115">
        <v>495000.00000000006</v>
      </c>
      <c r="N6" s="115">
        <f>SUM(M6*0.072)</f>
        <v>35640</v>
      </c>
      <c r="O6" s="115">
        <f>SUM(M6)*4</f>
        <v>1980000.0000000002</v>
      </c>
      <c r="P6" s="115">
        <f>SUM(N6*4)</f>
        <v>142560</v>
      </c>
    </row>
    <row r="7" spans="1:16" ht="51" customHeight="1" x14ac:dyDescent="0.2">
      <c r="A7" s="91">
        <v>2</v>
      </c>
      <c r="B7" s="16" t="s">
        <v>41</v>
      </c>
      <c r="C7" s="16">
        <v>195470111</v>
      </c>
      <c r="D7" s="16" t="s">
        <v>42</v>
      </c>
      <c r="E7" s="16" t="s">
        <v>494</v>
      </c>
      <c r="F7" s="16" t="s">
        <v>673</v>
      </c>
      <c r="G7" s="73" t="s">
        <v>1039</v>
      </c>
      <c r="H7" s="13" t="s">
        <v>77</v>
      </c>
      <c r="I7" s="16" t="s">
        <v>528</v>
      </c>
      <c r="J7" s="16" t="s">
        <v>78</v>
      </c>
      <c r="K7" s="73" t="s">
        <v>888</v>
      </c>
      <c r="L7" s="14" t="s">
        <v>580</v>
      </c>
      <c r="M7" s="115">
        <v>2530000</v>
      </c>
      <c r="N7" s="115">
        <f t="shared" ref="N7:N70" si="0">SUM(M7*0.072)</f>
        <v>182160</v>
      </c>
      <c r="O7" s="115">
        <f t="shared" ref="O7:O70" si="1">SUM(M7)*4</f>
        <v>10120000</v>
      </c>
      <c r="P7" s="115">
        <f t="shared" ref="P7:P70" si="2">SUM(N7*4)</f>
        <v>728640</v>
      </c>
    </row>
    <row r="8" spans="1:16" ht="82.5" customHeight="1" x14ac:dyDescent="0.2">
      <c r="A8" s="91">
        <v>3</v>
      </c>
      <c r="B8" s="16" t="s">
        <v>616</v>
      </c>
      <c r="C8" s="16">
        <v>304184262</v>
      </c>
      <c r="D8" s="16" t="s">
        <v>43</v>
      </c>
      <c r="E8" s="16" t="s">
        <v>617</v>
      </c>
      <c r="F8" s="16" t="s">
        <v>40</v>
      </c>
      <c r="G8" s="73" t="s">
        <v>1040</v>
      </c>
      <c r="H8" s="13" t="s">
        <v>618</v>
      </c>
      <c r="I8" s="16" t="s">
        <v>857</v>
      </c>
      <c r="J8" s="16" t="s">
        <v>858</v>
      </c>
      <c r="K8" s="73" t="s">
        <v>889</v>
      </c>
      <c r="L8" s="14" t="s">
        <v>859</v>
      </c>
      <c r="M8" s="115">
        <v>605000</v>
      </c>
      <c r="N8" s="115">
        <f t="shared" si="0"/>
        <v>43560</v>
      </c>
      <c r="O8" s="115">
        <f t="shared" si="1"/>
        <v>2420000</v>
      </c>
      <c r="P8" s="115">
        <f t="shared" si="2"/>
        <v>174240</v>
      </c>
    </row>
    <row r="9" spans="1:16" ht="63.75" customHeight="1" x14ac:dyDescent="0.2">
      <c r="A9" s="91">
        <v>4</v>
      </c>
      <c r="B9" s="16" t="s">
        <v>459</v>
      </c>
      <c r="C9" s="16">
        <v>195096375</v>
      </c>
      <c r="D9" s="16" t="s">
        <v>44</v>
      </c>
      <c r="E9" s="16" t="s">
        <v>445</v>
      </c>
      <c r="F9" s="16" t="s">
        <v>40</v>
      </c>
      <c r="G9" s="73" t="s">
        <v>1041</v>
      </c>
      <c r="H9" s="13" t="s">
        <v>725</v>
      </c>
      <c r="I9" s="16" t="s">
        <v>726</v>
      </c>
      <c r="J9" s="16" t="s">
        <v>78</v>
      </c>
      <c r="K9" s="73" t="s">
        <v>890</v>
      </c>
      <c r="L9" s="15" t="s">
        <v>885</v>
      </c>
      <c r="M9" s="115">
        <v>136400</v>
      </c>
      <c r="N9" s="115">
        <f t="shared" si="0"/>
        <v>9820.7999999999993</v>
      </c>
      <c r="O9" s="115">
        <f t="shared" si="1"/>
        <v>545600</v>
      </c>
      <c r="P9" s="115">
        <f t="shared" si="2"/>
        <v>39283.199999999997</v>
      </c>
    </row>
    <row r="10" spans="1:16" ht="88.5" customHeight="1" x14ac:dyDescent="0.2">
      <c r="A10" s="91">
        <v>5</v>
      </c>
      <c r="B10" s="16" t="s">
        <v>674</v>
      </c>
      <c r="C10" s="16">
        <v>303477440</v>
      </c>
      <c r="D10" s="16" t="s">
        <v>675</v>
      </c>
      <c r="E10" s="16" t="s">
        <v>879</v>
      </c>
      <c r="F10" s="16" t="s">
        <v>40</v>
      </c>
      <c r="G10" s="73" t="s">
        <v>891</v>
      </c>
      <c r="H10" s="13" t="s">
        <v>676</v>
      </c>
      <c r="I10" s="16" t="s">
        <v>834</v>
      </c>
      <c r="J10" s="16" t="s">
        <v>835</v>
      </c>
      <c r="K10" s="73" t="s">
        <v>891</v>
      </c>
      <c r="L10" s="14" t="s">
        <v>676</v>
      </c>
      <c r="M10" s="115">
        <v>1496770.0000000002</v>
      </c>
      <c r="N10" s="115">
        <f t="shared" si="0"/>
        <v>107767.44</v>
      </c>
      <c r="O10" s="115">
        <f t="shared" si="1"/>
        <v>5987080.0000000009</v>
      </c>
      <c r="P10" s="115">
        <f t="shared" si="2"/>
        <v>431069.76</v>
      </c>
    </row>
    <row r="11" spans="1:16" ht="63.75" customHeight="1" x14ac:dyDescent="0.2">
      <c r="A11" s="91">
        <v>6</v>
      </c>
      <c r="B11" s="16" t="s">
        <v>566</v>
      </c>
      <c r="C11" s="16" t="s">
        <v>465</v>
      </c>
      <c r="D11" s="16" t="s">
        <v>567</v>
      </c>
      <c r="E11" s="16" t="s">
        <v>495</v>
      </c>
      <c r="F11" s="16" t="s">
        <v>40</v>
      </c>
      <c r="G11" s="73" t="s">
        <v>1042</v>
      </c>
      <c r="H11" s="13" t="s">
        <v>833</v>
      </c>
      <c r="I11" s="16" t="s">
        <v>871</v>
      </c>
      <c r="J11" s="16" t="s">
        <v>70</v>
      </c>
      <c r="K11" s="73" t="s">
        <v>893</v>
      </c>
      <c r="L11" s="14" t="s">
        <v>872</v>
      </c>
      <c r="M11" s="115">
        <v>3469070.0000000005</v>
      </c>
      <c r="N11" s="115">
        <f t="shared" si="0"/>
        <v>249773.04</v>
      </c>
      <c r="O11" s="115">
        <f t="shared" si="1"/>
        <v>13876280.000000002</v>
      </c>
      <c r="P11" s="115">
        <f t="shared" si="2"/>
        <v>999092.16</v>
      </c>
    </row>
    <row r="12" spans="1:16" ht="63.75" customHeight="1" x14ac:dyDescent="0.2">
      <c r="A12" s="91">
        <v>7</v>
      </c>
      <c r="B12" s="16" t="s">
        <v>188</v>
      </c>
      <c r="C12" s="16">
        <v>235014830</v>
      </c>
      <c r="D12" s="16" t="s">
        <v>189</v>
      </c>
      <c r="E12" s="16" t="s">
        <v>670</v>
      </c>
      <c r="F12" s="16" t="s">
        <v>671</v>
      </c>
      <c r="G12" s="73" t="s">
        <v>1043</v>
      </c>
      <c r="H12" s="13" t="s">
        <v>190</v>
      </c>
      <c r="I12" s="16" t="s">
        <v>422</v>
      </c>
      <c r="J12" s="16" t="s">
        <v>672</v>
      </c>
      <c r="K12" s="73" t="s">
        <v>892</v>
      </c>
      <c r="L12" s="14" t="s">
        <v>423</v>
      </c>
      <c r="M12" s="115">
        <v>6087180.0000000009</v>
      </c>
      <c r="N12" s="115">
        <f t="shared" si="0"/>
        <v>438276.96</v>
      </c>
      <c r="O12" s="115">
        <f t="shared" si="1"/>
        <v>24348720.000000004</v>
      </c>
      <c r="P12" s="115">
        <f t="shared" si="2"/>
        <v>1753107.84</v>
      </c>
    </row>
    <row r="13" spans="1:16" ht="83.25" customHeight="1" x14ac:dyDescent="0.2">
      <c r="A13" s="91">
        <v>8</v>
      </c>
      <c r="B13" s="16" t="s">
        <v>876</v>
      </c>
      <c r="C13" s="16">
        <v>135491916</v>
      </c>
      <c r="D13" s="16" t="s">
        <v>875</v>
      </c>
      <c r="E13" s="16" t="s">
        <v>512</v>
      </c>
      <c r="F13" s="16" t="s">
        <v>40</v>
      </c>
      <c r="G13" s="73" t="s">
        <v>1044</v>
      </c>
      <c r="H13" s="17" t="s">
        <v>491</v>
      </c>
      <c r="I13" s="16" t="s">
        <v>782</v>
      </c>
      <c r="J13" s="16" t="s">
        <v>615</v>
      </c>
      <c r="K13" s="73" t="s">
        <v>894</v>
      </c>
      <c r="L13" s="14" t="s">
        <v>783</v>
      </c>
      <c r="M13" s="115">
        <v>20130</v>
      </c>
      <c r="N13" s="115">
        <f t="shared" si="0"/>
        <v>1449.36</v>
      </c>
      <c r="O13" s="115">
        <f t="shared" si="1"/>
        <v>80520</v>
      </c>
      <c r="P13" s="115">
        <f t="shared" si="2"/>
        <v>5797.44</v>
      </c>
    </row>
    <row r="14" spans="1:16" ht="70.5" customHeight="1" x14ac:dyDescent="0.2">
      <c r="A14" s="91">
        <v>9</v>
      </c>
      <c r="B14" s="16" t="s">
        <v>46</v>
      </c>
      <c r="C14" s="16">
        <v>133810450</v>
      </c>
      <c r="D14" s="16" t="s">
        <v>47</v>
      </c>
      <c r="E14" s="16" t="s">
        <v>583</v>
      </c>
      <c r="F14" s="16" t="s">
        <v>584</v>
      </c>
      <c r="G14" s="73" t="s">
        <v>1045</v>
      </c>
      <c r="H14" s="18" t="s">
        <v>436</v>
      </c>
      <c r="I14" s="16" t="s">
        <v>48</v>
      </c>
      <c r="J14" s="16" t="s">
        <v>49</v>
      </c>
      <c r="K14" s="73" t="s">
        <v>895</v>
      </c>
      <c r="L14" s="14" t="s">
        <v>437</v>
      </c>
      <c r="M14" s="115">
        <v>104500.00000000001</v>
      </c>
      <c r="N14" s="115">
        <f t="shared" si="0"/>
        <v>7524.0000000000009</v>
      </c>
      <c r="O14" s="115">
        <f t="shared" si="1"/>
        <v>418000.00000000006</v>
      </c>
      <c r="P14" s="115">
        <f t="shared" si="2"/>
        <v>30096.000000000004</v>
      </c>
    </row>
    <row r="15" spans="1:16" ht="54" customHeight="1" x14ac:dyDescent="0.2">
      <c r="A15" s="91">
        <v>10</v>
      </c>
      <c r="B15" s="16" t="s">
        <v>50</v>
      </c>
      <c r="C15" s="16">
        <v>133154754</v>
      </c>
      <c r="D15" s="16" t="s">
        <v>51</v>
      </c>
      <c r="E15" s="16" t="s">
        <v>420</v>
      </c>
      <c r="F15" s="16" t="s">
        <v>52</v>
      </c>
      <c r="G15" s="73" t="s">
        <v>1046</v>
      </c>
      <c r="H15" s="13" t="s">
        <v>421</v>
      </c>
      <c r="I15" s="16" t="s">
        <v>711</v>
      </c>
      <c r="J15" s="16" t="s">
        <v>712</v>
      </c>
      <c r="K15" s="73" t="s">
        <v>896</v>
      </c>
      <c r="L15" s="14" t="s">
        <v>713</v>
      </c>
      <c r="M15" s="115">
        <v>1100000</v>
      </c>
      <c r="N15" s="115">
        <f t="shared" si="0"/>
        <v>79200</v>
      </c>
      <c r="O15" s="115">
        <f t="shared" si="1"/>
        <v>4400000</v>
      </c>
      <c r="P15" s="115">
        <f t="shared" si="2"/>
        <v>316800</v>
      </c>
    </row>
    <row r="16" spans="1:16" ht="51" customHeight="1" x14ac:dyDescent="0.2">
      <c r="A16" s="91">
        <v>11</v>
      </c>
      <c r="B16" s="16" t="s">
        <v>53</v>
      </c>
      <c r="C16" s="16">
        <v>132616649</v>
      </c>
      <c r="D16" s="16" t="s">
        <v>54</v>
      </c>
      <c r="E16" s="16" t="s">
        <v>591</v>
      </c>
      <c r="F16" s="16" t="s">
        <v>52</v>
      </c>
      <c r="G16" s="73" t="s">
        <v>1047</v>
      </c>
      <c r="H16" s="13" t="s">
        <v>55</v>
      </c>
      <c r="I16" s="16" t="s">
        <v>592</v>
      </c>
      <c r="J16" s="16" t="s">
        <v>56</v>
      </c>
      <c r="K16" s="73" t="s">
        <v>897</v>
      </c>
      <c r="L16" s="14" t="s">
        <v>593</v>
      </c>
      <c r="M16" s="115">
        <v>1730000</v>
      </c>
      <c r="N16" s="115">
        <f t="shared" si="0"/>
        <v>124559.99999999999</v>
      </c>
      <c r="O16" s="115">
        <f t="shared" si="1"/>
        <v>6920000</v>
      </c>
      <c r="P16" s="115">
        <f t="shared" si="2"/>
        <v>498239.99999999994</v>
      </c>
    </row>
    <row r="17" spans="1:16" ht="83.25" customHeight="1" x14ac:dyDescent="0.2">
      <c r="A17" s="91">
        <v>12</v>
      </c>
      <c r="B17" s="16" t="s">
        <v>57</v>
      </c>
      <c r="C17" s="16">
        <v>132751369</v>
      </c>
      <c r="D17" s="16" t="s">
        <v>58</v>
      </c>
      <c r="E17" s="16" t="s">
        <v>526</v>
      </c>
      <c r="F17" s="16" t="s">
        <v>52</v>
      </c>
      <c r="G17" s="73" t="s">
        <v>1048</v>
      </c>
      <c r="H17" s="13" t="s">
        <v>59</v>
      </c>
      <c r="I17" s="16" t="s">
        <v>797</v>
      </c>
      <c r="J17" s="16" t="s">
        <v>527</v>
      </c>
      <c r="K17" s="73" t="s">
        <v>898</v>
      </c>
      <c r="L17" s="14" t="s">
        <v>798</v>
      </c>
      <c r="M17" s="115">
        <v>1125000</v>
      </c>
      <c r="N17" s="115">
        <f t="shared" si="0"/>
        <v>81000</v>
      </c>
      <c r="O17" s="115">
        <f t="shared" si="1"/>
        <v>4500000</v>
      </c>
      <c r="P17" s="115">
        <f t="shared" si="2"/>
        <v>324000</v>
      </c>
    </row>
    <row r="18" spans="1:16" ht="45.75" customHeight="1" x14ac:dyDescent="0.2">
      <c r="A18" s="91">
        <v>13</v>
      </c>
      <c r="B18" s="16" t="s">
        <v>513</v>
      </c>
      <c r="C18" s="16">
        <v>132082597</v>
      </c>
      <c r="D18" s="16" t="s">
        <v>60</v>
      </c>
      <c r="E18" s="16" t="s">
        <v>800</v>
      </c>
      <c r="F18" s="16" t="s">
        <v>801</v>
      </c>
      <c r="G18" s="73" t="s">
        <v>899</v>
      </c>
      <c r="H18" s="13" t="s">
        <v>514</v>
      </c>
      <c r="I18" s="16" t="s">
        <v>800</v>
      </c>
      <c r="J18" s="16" t="s">
        <v>473</v>
      </c>
      <c r="K18" s="73" t="s">
        <v>899</v>
      </c>
      <c r="L18" s="14" t="s">
        <v>514</v>
      </c>
      <c r="M18" s="115">
        <v>233750.00000000003</v>
      </c>
      <c r="N18" s="115">
        <f t="shared" si="0"/>
        <v>16830</v>
      </c>
      <c r="O18" s="115">
        <f t="shared" si="1"/>
        <v>935000.00000000012</v>
      </c>
      <c r="P18" s="115">
        <f t="shared" si="2"/>
        <v>67320</v>
      </c>
    </row>
    <row r="19" spans="1:16" ht="63.75" customHeight="1" x14ac:dyDescent="0.2">
      <c r="A19" s="91">
        <v>14</v>
      </c>
      <c r="B19" s="16" t="s">
        <v>507</v>
      </c>
      <c r="C19" s="16">
        <v>135042394</v>
      </c>
      <c r="D19" s="16" t="s">
        <v>873</v>
      </c>
      <c r="E19" s="16" t="s">
        <v>493</v>
      </c>
      <c r="F19" s="16" t="s">
        <v>40</v>
      </c>
      <c r="G19" s="73" t="s">
        <v>1049</v>
      </c>
      <c r="H19" s="13" t="s">
        <v>701</v>
      </c>
      <c r="I19" s="16" t="s">
        <v>775</v>
      </c>
      <c r="J19" s="16" t="s">
        <v>508</v>
      </c>
      <c r="K19" s="73" t="s">
        <v>900</v>
      </c>
      <c r="L19" s="14" t="s">
        <v>776</v>
      </c>
      <c r="M19" s="115">
        <v>5260200</v>
      </c>
      <c r="N19" s="115">
        <f t="shared" si="0"/>
        <v>378734.39999999997</v>
      </c>
      <c r="O19" s="115">
        <f t="shared" si="1"/>
        <v>21040800</v>
      </c>
      <c r="P19" s="115">
        <f t="shared" si="2"/>
        <v>1514937.5999999999</v>
      </c>
    </row>
    <row r="20" spans="1:16" ht="79.5" customHeight="1" x14ac:dyDescent="0.2">
      <c r="A20" s="91">
        <v>15</v>
      </c>
      <c r="B20" s="16" t="s">
        <v>681</v>
      </c>
      <c r="C20" s="16">
        <v>195470830</v>
      </c>
      <c r="D20" s="16" t="s">
        <v>682</v>
      </c>
      <c r="E20" s="16" t="s">
        <v>683</v>
      </c>
      <c r="F20" s="16" t="s">
        <v>788</v>
      </c>
      <c r="G20" s="73" t="s">
        <v>901</v>
      </c>
      <c r="H20" s="13" t="s">
        <v>684</v>
      </c>
      <c r="I20" s="16" t="s">
        <v>683</v>
      </c>
      <c r="J20" s="16" t="s">
        <v>45</v>
      </c>
      <c r="K20" s="73" t="s">
        <v>901</v>
      </c>
      <c r="L20" s="14" t="s">
        <v>684</v>
      </c>
      <c r="M20" s="115">
        <v>86130</v>
      </c>
      <c r="N20" s="115">
        <f t="shared" si="0"/>
        <v>6201.36</v>
      </c>
      <c r="O20" s="115">
        <f t="shared" si="1"/>
        <v>344520</v>
      </c>
      <c r="P20" s="115">
        <f t="shared" si="2"/>
        <v>24805.439999999999</v>
      </c>
    </row>
    <row r="21" spans="1:16" ht="63.75" customHeight="1" x14ac:dyDescent="0.2">
      <c r="A21" s="91">
        <v>16</v>
      </c>
      <c r="B21" s="16" t="s">
        <v>529</v>
      </c>
      <c r="C21" s="16">
        <v>135134113</v>
      </c>
      <c r="D21" s="16" t="s">
        <v>65</v>
      </c>
      <c r="E21" s="16" t="s">
        <v>579</v>
      </c>
      <c r="F21" s="16" t="s">
        <v>45</v>
      </c>
      <c r="G21" s="73" t="s">
        <v>1050</v>
      </c>
      <c r="H21" s="13" t="s">
        <v>424</v>
      </c>
      <c r="I21" s="16" t="s">
        <v>773</v>
      </c>
      <c r="J21" s="16" t="s">
        <v>508</v>
      </c>
      <c r="K21" s="73" t="s">
        <v>902</v>
      </c>
      <c r="L21" s="14" t="s">
        <v>774</v>
      </c>
      <c r="M21" s="115">
        <v>418660.00000000006</v>
      </c>
      <c r="N21" s="115">
        <f t="shared" si="0"/>
        <v>30143.52</v>
      </c>
      <c r="O21" s="115">
        <f t="shared" si="1"/>
        <v>1674640.0000000002</v>
      </c>
      <c r="P21" s="115">
        <f t="shared" si="2"/>
        <v>120574.08</v>
      </c>
    </row>
    <row r="22" spans="1:16" ht="63.75" customHeight="1" x14ac:dyDescent="0.2">
      <c r="A22" s="91">
        <v>17</v>
      </c>
      <c r="B22" s="16" t="s">
        <v>66</v>
      </c>
      <c r="C22" s="16">
        <v>135641038</v>
      </c>
      <c r="D22" s="16" t="s">
        <v>67</v>
      </c>
      <c r="E22" s="16" t="s">
        <v>69</v>
      </c>
      <c r="F22" s="16" t="s">
        <v>40</v>
      </c>
      <c r="G22" s="73" t="s">
        <v>1051</v>
      </c>
      <c r="H22" s="13" t="s">
        <v>68</v>
      </c>
      <c r="I22" s="16" t="s">
        <v>706</v>
      </c>
      <c r="J22" s="16" t="s">
        <v>707</v>
      </c>
      <c r="K22" s="73" t="s">
        <v>903</v>
      </c>
      <c r="L22" s="14" t="s">
        <v>708</v>
      </c>
      <c r="M22" s="115">
        <v>82500</v>
      </c>
      <c r="N22" s="115">
        <f t="shared" si="0"/>
        <v>5940</v>
      </c>
      <c r="O22" s="115">
        <f t="shared" si="1"/>
        <v>330000</v>
      </c>
      <c r="P22" s="115">
        <f t="shared" si="2"/>
        <v>23760</v>
      </c>
    </row>
    <row r="23" spans="1:16" ht="63.75" customHeight="1" x14ac:dyDescent="0.2">
      <c r="A23" s="91">
        <v>18</v>
      </c>
      <c r="B23" s="16" t="s">
        <v>654</v>
      </c>
      <c r="C23" s="16">
        <v>134929849</v>
      </c>
      <c r="D23" s="16" t="s">
        <v>460</v>
      </c>
      <c r="E23" s="16" t="s">
        <v>461</v>
      </c>
      <c r="F23" s="16" t="s">
        <v>40</v>
      </c>
      <c r="G23" s="73" t="s">
        <v>1052</v>
      </c>
      <c r="H23" s="13" t="s">
        <v>655</v>
      </c>
      <c r="I23" s="16" t="s">
        <v>656</v>
      </c>
      <c r="J23" s="16" t="s">
        <v>657</v>
      </c>
      <c r="K23" s="73" t="s">
        <v>904</v>
      </c>
      <c r="L23" s="14" t="s">
        <v>658</v>
      </c>
      <c r="M23" s="115">
        <v>67430</v>
      </c>
      <c r="N23" s="115">
        <f t="shared" si="0"/>
        <v>4854.96</v>
      </c>
      <c r="O23" s="115">
        <f t="shared" si="1"/>
        <v>269720</v>
      </c>
      <c r="P23" s="115">
        <f t="shared" si="2"/>
        <v>19419.84</v>
      </c>
    </row>
    <row r="24" spans="1:16" ht="63.75" customHeight="1" x14ac:dyDescent="0.2">
      <c r="A24" s="91">
        <v>19</v>
      </c>
      <c r="B24" s="16" t="s">
        <v>79</v>
      </c>
      <c r="C24" s="16">
        <v>135144374</v>
      </c>
      <c r="D24" s="16" t="s">
        <v>80</v>
      </c>
      <c r="E24" s="16" t="s">
        <v>81</v>
      </c>
      <c r="F24" s="16" t="s">
        <v>45</v>
      </c>
      <c r="G24" s="73" t="s">
        <v>905</v>
      </c>
      <c r="H24" s="13" t="s">
        <v>492</v>
      </c>
      <c r="I24" s="16" t="s">
        <v>757</v>
      </c>
      <c r="J24" s="16" t="s">
        <v>758</v>
      </c>
      <c r="K24" s="73" t="s">
        <v>905</v>
      </c>
      <c r="L24" s="14" t="s">
        <v>462</v>
      </c>
      <c r="M24" s="115">
        <v>292710</v>
      </c>
      <c r="N24" s="115">
        <f t="shared" si="0"/>
        <v>21075.119999999999</v>
      </c>
      <c r="O24" s="115">
        <f t="shared" si="1"/>
        <v>1170840</v>
      </c>
      <c r="P24" s="115">
        <f t="shared" si="2"/>
        <v>84300.479999999996</v>
      </c>
    </row>
    <row r="25" spans="1:16" ht="63.75" customHeight="1" x14ac:dyDescent="0.2">
      <c r="A25" s="91">
        <v>20</v>
      </c>
      <c r="B25" s="16" t="s">
        <v>82</v>
      </c>
      <c r="C25" s="16">
        <v>135950440</v>
      </c>
      <c r="D25" s="16" t="s">
        <v>463</v>
      </c>
      <c r="E25" s="16" t="s">
        <v>636</v>
      </c>
      <c r="F25" s="16" t="s">
        <v>45</v>
      </c>
      <c r="G25" s="73" t="s">
        <v>1053</v>
      </c>
      <c r="H25" s="13" t="s">
        <v>637</v>
      </c>
      <c r="I25" s="16" t="s">
        <v>425</v>
      </c>
      <c r="J25" s="16" t="s">
        <v>63</v>
      </c>
      <c r="K25" s="73" t="s">
        <v>906</v>
      </c>
      <c r="L25" s="14" t="s">
        <v>464</v>
      </c>
      <c r="M25" s="115">
        <v>418000.00000000006</v>
      </c>
      <c r="N25" s="115">
        <f t="shared" si="0"/>
        <v>30096.000000000004</v>
      </c>
      <c r="O25" s="115">
        <f t="shared" si="1"/>
        <v>1672000.0000000002</v>
      </c>
      <c r="P25" s="115">
        <f t="shared" si="2"/>
        <v>120384.00000000001</v>
      </c>
    </row>
    <row r="26" spans="1:16" ht="63.75" customHeight="1" x14ac:dyDescent="0.2">
      <c r="A26" s="91">
        <v>21</v>
      </c>
      <c r="B26" s="16" t="s">
        <v>638</v>
      </c>
      <c r="C26" s="16">
        <v>135135553</v>
      </c>
      <c r="D26" s="16" t="s">
        <v>639</v>
      </c>
      <c r="E26" s="16" t="s">
        <v>640</v>
      </c>
      <c r="F26" s="16" t="s">
        <v>45</v>
      </c>
      <c r="G26" s="73" t="s">
        <v>1054</v>
      </c>
      <c r="H26" s="52" t="s">
        <v>886</v>
      </c>
      <c r="I26" s="16" t="s">
        <v>641</v>
      </c>
      <c r="J26" s="16" t="s">
        <v>83</v>
      </c>
      <c r="K26" s="73" t="s">
        <v>907</v>
      </c>
      <c r="L26" s="20" t="s">
        <v>642</v>
      </c>
      <c r="M26" s="115">
        <v>132000</v>
      </c>
      <c r="N26" s="115">
        <f t="shared" si="0"/>
        <v>9504</v>
      </c>
      <c r="O26" s="115">
        <f t="shared" si="1"/>
        <v>528000</v>
      </c>
      <c r="P26" s="115">
        <f t="shared" si="2"/>
        <v>38016</v>
      </c>
    </row>
    <row r="27" spans="1:16" ht="63.75" customHeight="1" x14ac:dyDescent="0.2">
      <c r="A27" s="91">
        <v>22</v>
      </c>
      <c r="B27" s="16" t="s">
        <v>84</v>
      </c>
      <c r="C27" s="16">
        <v>235144560</v>
      </c>
      <c r="D27" s="16" t="s">
        <v>85</v>
      </c>
      <c r="E27" s="16" t="s">
        <v>602</v>
      </c>
      <c r="F27" s="16" t="s">
        <v>45</v>
      </c>
      <c r="G27" s="73" t="s">
        <v>908</v>
      </c>
      <c r="H27" s="16" t="s">
        <v>603</v>
      </c>
      <c r="I27" s="16" t="s">
        <v>602</v>
      </c>
      <c r="J27" s="16" t="s">
        <v>45</v>
      </c>
      <c r="K27" s="73" t="s">
        <v>908</v>
      </c>
      <c r="L27" s="15" t="s">
        <v>603</v>
      </c>
      <c r="M27" s="115">
        <v>126500.00000000001</v>
      </c>
      <c r="N27" s="115">
        <f t="shared" si="0"/>
        <v>9108</v>
      </c>
      <c r="O27" s="115">
        <f t="shared" si="1"/>
        <v>506000.00000000006</v>
      </c>
      <c r="P27" s="115">
        <f t="shared" si="2"/>
        <v>36432</v>
      </c>
    </row>
    <row r="28" spans="1:16" ht="63.75" customHeight="1" x14ac:dyDescent="0.2">
      <c r="A28" s="91">
        <v>23</v>
      </c>
      <c r="B28" s="101" t="s">
        <v>86</v>
      </c>
      <c r="C28" s="57">
        <v>191633714</v>
      </c>
      <c r="D28" s="101" t="s">
        <v>87</v>
      </c>
      <c r="E28" s="57" t="s">
        <v>559</v>
      </c>
      <c r="F28" s="57" t="s">
        <v>45</v>
      </c>
      <c r="G28" s="75" t="s">
        <v>909</v>
      </c>
      <c r="H28" s="21" t="s">
        <v>677</v>
      </c>
      <c r="I28" s="57" t="s">
        <v>560</v>
      </c>
      <c r="J28" s="57" t="s">
        <v>88</v>
      </c>
      <c r="K28" s="75" t="s">
        <v>909</v>
      </c>
      <c r="L28" s="22" t="s">
        <v>677</v>
      </c>
      <c r="M28" s="115">
        <v>429000.00000000006</v>
      </c>
      <c r="N28" s="115">
        <f t="shared" si="0"/>
        <v>30888.000000000004</v>
      </c>
      <c r="O28" s="115">
        <f t="shared" si="1"/>
        <v>1716000.0000000002</v>
      </c>
      <c r="P28" s="115">
        <f t="shared" si="2"/>
        <v>123552.00000000001</v>
      </c>
    </row>
    <row r="29" spans="1:16" ht="63.75" customHeight="1" x14ac:dyDescent="0.2">
      <c r="A29" s="91">
        <v>24</v>
      </c>
      <c r="B29" s="59" t="s">
        <v>89</v>
      </c>
      <c r="C29" s="58">
        <v>191638070</v>
      </c>
      <c r="D29" s="58" t="s">
        <v>90</v>
      </c>
      <c r="E29" s="58" t="s">
        <v>91</v>
      </c>
      <c r="F29" s="58" t="s">
        <v>45</v>
      </c>
      <c r="G29" s="76" t="s">
        <v>910</v>
      </c>
      <c r="H29" s="13" t="s">
        <v>92</v>
      </c>
      <c r="I29" s="58" t="s">
        <v>93</v>
      </c>
      <c r="J29" s="58" t="s">
        <v>88</v>
      </c>
      <c r="K29" s="76" t="s">
        <v>910</v>
      </c>
      <c r="L29" s="23" t="s">
        <v>92</v>
      </c>
      <c r="M29" s="115">
        <v>226160.00000000003</v>
      </c>
      <c r="N29" s="115">
        <f t="shared" si="0"/>
        <v>16283.52</v>
      </c>
      <c r="O29" s="115">
        <f t="shared" si="1"/>
        <v>904640.00000000012</v>
      </c>
      <c r="P29" s="115">
        <f t="shared" si="2"/>
        <v>65134.080000000002</v>
      </c>
    </row>
    <row r="30" spans="1:16" ht="63.75" customHeight="1" x14ac:dyDescent="0.2">
      <c r="A30" s="91">
        <v>25</v>
      </c>
      <c r="B30" s="16" t="s">
        <v>94</v>
      </c>
      <c r="C30" s="59">
        <v>191640865</v>
      </c>
      <c r="D30" s="59" t="s">
        <v>95</v>
      </c>
      <c r="E30" s="59" t="s">
        <v>96</v>
      </c>
      <c r="F30" s="58" t="s">
        <v>45</v>
      </c>
      <c r="G30" s="81" t="s">
        <v>911</v>
      </c>
      <c r="H30" s="24" t="s">
        <v>669</v>
      </c>
      <c r="I30" s="59" t="s">
        <v>777</v>
      </c>
      <c r="J30" s="58" t="s">
        <v>88</v>
      </c>
      <c r="K30" s="73" t="s">
        <v>911</v>
      </c>
      <c r="L30" s="25" t="s">
        <v>669</v>
      </c>
      <c r="M30" s="115">
        <v>343200</v>
      </c>
      <c r="N30" s="115">
        <f t="shared" si="0"/>
        <v>24710.399999999998</v>
      </c>
      <c r="O30" s="115">
        <f t="shared" si="1"/>
        <v>1372800</v>
      </c>
      <c r="P30" s="115">
        <f t="shared" si="2"/>
        <v>98841.599999999991</v>
      </c>
    </row>
    <row r="31" spans="1:16" ht="63.75" customHeight="1" x14ac:dyDescent="0.2">
      <c r="A31" s="91">
        <v>26</v>
      </c>
      <c r="B31" s="59" t="s">
        <v>97</v>
      </c>
      <c r="C31" s="102">
        <v>291642340</v>
      </c>
      <c r="D31" s="59" t="s">
        <v>98</v>
      </c>
      <c r="E31" s="60" t="s">
        <v>99</v>
      </c>
      <c r="F31" s="58" t="s">
        <v>45</v>
      </c>
      <c r="G31" s="77" t="s">
        <v>912</v>
      </c>
      <c r="H31" s="13" t="s">
        <v>100</v>
      </c>
      <c r="I31" s="60" t="s">
        <v>101</v>
      </c>
      <c r="J31" s="58" t="s">
        <v>61</v>
      </c>
      <c r="K31" s="77" t="s">
        <v>912</v>
      </c>
      <c r="L31" s="14" t="s">
        <v>102</v>
      </c>
      <c r="M31" s="115">
        <v>72050</v>
      </c>
      <c r="N31" s="115">
        <f t="shared" si="0"/>
        <v>5187.5999999999995</v>
      </c>
      <c r="O31" s="115">
        <f t="shared" si="1"/>
        <v>288200</v>
      </c>
      <c r="P31" s="115">
        <f t="shared" si="2"/>
        <v>20750.399999999998</v>
      </c>
    </row>
    <row r="32" spans="1:16" ht="76.5" customHeight="1" x14ac:dyDescent="0.2">
      <c r="A32" s="91">
        <v>27</v>
      </c>
      <c r="B32" s="59" t="s">
        <v>103</v>
      </c>
      <c r="C32" s="102">
        <v>191638451</v>
      </c>
      <c r="D32" s="59" t="s">
        <v>104</v>
      </c>
      <c r="E32" s="60" t="s">
        <v>851</v>
      </c>
      <c r="F32" s="58" t="s">
        <v>852</v>
      </c>
      <c r="G32" s="77" t="s">
        <v>913</v>
      </c>
      <c r="H32" s="30" t="s">
        <v>467</v>
      </c>
      <c r="I32" s="60" t="s">
        <v>105</v>
      </c>
      <c r="J32" s="58" t="s">
        <v>551</v>
      </c>
      <c r="K32" s="73" t="s">
        <v>913</v>
      </c>
      <c r="L32" s="69" t="s">
        <v>467</v>
      </c>
      <c r="M32" s="115">
        <v>341000</v>
      </c>
      <c r="N32" s="115">
        <f t="shared" si="0"/>
        <v>24551.999999999996</v>
      </c>
      <c r="O32" s="115">
        <f t="shared" si="1"/>
        <v>1364000</v>
      </c>
      <c r="P32" s="115">
        <f t="shared" si="2"/>
        <v>98207.999999999985</v>
      </c>
    </row>
    <row r="33" spans="1:16" ht="63.75" customHeight="1" x14ac:dyDescent="0.2">
      <c r="A33" s="91">
        <v>28</v>
      </c>
      <c r="B33" s="59" t="s">
        <v>106</v>
      </c>
      <c r="C33" s="102">
        <v>191635722</v>
      </c>
      <c r="D33" s="59" t="s">
        <v>107</v>
      </c>
      <c r="E33" s="60" t="s">
        <v>630</v>
      </c>
      <c r="F33" s="58" t="s">
        <v>45</v>
      </c>
      <c r="G33" s="77" t="s">
        <v>1055</v>
      </c>
      <c r="H33" s="13" t="s">
        <v>108</v>
      </c>
      <c r="I33" s="60" t="s">
        <v>631</v>
      </c>
      <c r="J33" s="58" t="s">
        <v>608</v>
      </c>
      <c r="K33" s="77" t="s">
        <v>914</v>
      </c>
      <c r="L33" s="14" t="s">
        <v>108</v>
      </c>
      <c r="M33" s="115">
        <v>507980.00000000006</v>
      </c>
      <c r="N33" s="115">
        <f t="shared" si="0"/>
        <v>36574.560000000005</v>
      </c>
      <c r="O33" s="115">
        <f t="shared" si="1"/>
        <v>2031920.0000000002</v>
      </c>
      <c r="P33" s="115">
        <f t="shared" si="2"/>
        <v>146298.24000000002</v>
      </c>
    </row>
    <row r="34" spans="1:16" ht="63.75" customHeight="1" x14ac:dyDescent="0.2">
      <c r="A34" s="91">
        <v>29</v>
      </c>
      <c r="B34" s="59" t="s">
        <v>109</v>
      </c>
      <c r="C34" s="102">
        <v>191637698</v>
      </c>
      <c r="D34" s="59" t="s">
        <v>110</v>
      </c>
      <c r="E34" s="59" t="s">
        <v>438</v>
      </c>
      <c r="F34" s="58" t="s">
        <v>45</v>
      </c>
      <c r="G34" s="77" t="s">
        <v>1056</v>
      </c>
      <c r="H34" s="13" t="s">
        <v>111</v>
      </c>
      <c r="I34" s="59" t="s">
        <v>620</v>
      </c>
      <c r="J34" s="58" t="s">
        <v>551</v>
      </c>
      <c r="K34" s="77" t="s">
        <v>915</v>
      </c>
      <c r="L34" s="14" t="s">
        <v>111</v>
      </c>
      <c r="M34" s="115">
        <v>181500.00000000003</v>
      </c>
      <c r="N34" s="115">
        <f t="shared" si="0"/>
        <v>13068.000000000002</v>
      </c>
      <c r="O34" s="115">
        <f t="shared" si="1"/>
        <v>726000.00000000012</v>
      </c>
      <c r="P34" s="115">
        <f t="shared" si="2"/>
        <v>52272.000000000007</v>
      </c>
    </row>
    <row r="35" spans="1:16" ht="63.75" customHeight="1" x14ac:dyDescent="0.2">
      <c r="A35" s="91">
        <v>30</v>
      </c>
      <c r="B35" s="59" t="s">
        <v>112</v>
      </c>
      <c r="C35" s="102">
        <v>191633333</v>
      </c>
      <c r="D35" s="59" t="s">
        <v>113</v>
      </c>
      <c r="E35" s="60" t="s">
        <v>883</v>
      </c>
      <c r="F35" s="58" t="s">
        <v>45</v>
      </c>
      <c r="G35" s="77" t="s">
        <v>916</v>
      </c>
      <c r="H35" s="13" t="s">
        <v>543</v>
      </c>
      <c r="I35" s="60" t="s">
        <v>883</v>
      </c>
      <c r="J35" s="58" t="s">
        <v>45</v>
      </c>
      <c r="K35" s="77" t="s">
        <v>916</v>
      </c>
      <c r="L35" s="14" t="s">
        <v>543</v>
      </c>
      <c r="M35" s="115">
        <v>201300.00000000003</v>
      </c>
      <c r="N35" s="115">
        <f t="shared" si="0"/>
        <v>14493.6</v>
      </c>
      <c r="O35" s="115">
        <f t="shared" si="1"/>
        <v>805200.00000000012</v>
      </c>
      <c r="P35" s="115">
        <f t="shared" si="2"/>
        <v>57974.400000000001</v>
      </c>
    </row>
    <row r="36" spans="1:16" ht="63.75" customHeight="1" x14ac:dyDescent="0.2">
      <c r="A36" s="91">
        <v>31</v>
      </c>
      <c r="B36" s="59" t="s">
        <v>114</v>
      </c>
      <c r="C36" s="102">
        <v>191634969</v>
      </c>
      <c r="D36" s="59" t="s">
        <v>115</v>
      </c>
      <c r="E36" s="60" t="s">
        <v>716</v>
      </c>
      <c r="F36" s="58" t="s">
        <v>667</v>
      </c>
      <c r="G36" s="77" t="s">
        <v>1057</v>
      </c>
      <c r="H36" s="13" t="s">
        <v>116</v>
      </c>
      <c r="I36" s="60" t="s">
        <v>586</v>
      </c>
      <c r="J36" s="58" t="s">
        <v>88</v>
      </c>
      <c r="K36" s="77" t="s">
        <v>917</v>
      </c>
      <c r="L36" s="14" t="s">
        <v>116</v>
      </c>
      <c r="M36" s="115">
        <v>258500.00000000003</v>
      </c>
      <c r="N36" s="115">
        <f t="shared" si="0"/>
        <v>18612</v>
      </c>
      <c r="O36" s="115">
        <f t="shared" si="1"/>
        <v>1034000.0000000001</v>
      </c>
      <c r="P36" s="115">
        <f t="shared" si="2"/>
        <v>74448</v>
      </c>
    </row>
    <row r="37" spans="1:16" ht="63.75" customHeight="1" x14ac:dyDescent="0.2">
      <c r="A37" s="91">
        <v>32</v>
      </c>
      <c r="B37" s="59" t="s">
        <v>117</v>
      </c>
      <c r="C37" s="102">
        <v>191828810</v>
      </c>
      <c r="D37" s="59" t="s">
        <v>118</v>
      </c>
      <c r="E37" s="60" t="s">
        <v>119</v>
      </c>
      <c r="F37" s="58" t="s">
        <v>45</v>
      </c>
      <c r="G37" s="77" t="s">
        <v>1058</v>
      </c>
      <c r="H37" s="13" t="s">
        <v>120</v>
      </c>
      <c r="I37" s="60" t="s">
        <v>816</v>
      </c>
      <c r="J37" s="58" t="s">
        <v>88</v>
      </c>
      <c r="K37" s="77" t="s">
        <v>918</v>
      </c>
      <c r="L37" s="14" t="s">
        <v>120</v>
      </c>
      <c r="M37" s="115">
        <v>83380</v>
      </c>
      <c r="N37" s="115">
        <f t="shared" si="0"/>
        <v>6003.36</v>
      </c>
      <c r="O37" s="115">
        <f t="shared" si="1"/>
        <v>333520</v>
      </c>
      <c r="P37" s="115">
        <f t="shared" si="2"/>
        <v>24013.439999999999</v>
      </c>
    </row>
    <row r="38" spans="1:16" ht="63.75" customHeight="1" x14ac:dyDescent="0.2">
      <c r="A38" s="91">
        <v>33</v>
      </c>
      <c r="B38" s="59" t="s">
        <v>121</v>
      </c>
      <c r="C38" s="102">
        <v>191634392</v>
      </c>
      <c r="D38" s="59" t="s">
        <v>122</v>
      </c>
      <c r="E38" s="60" t="s">
        <v>496</v>
      </c>
      <c r="F38" s="58" t="s">
        <v>45</v>
      </c>
      <c r="G38" s="77" t="s">
        <v>919</v>
      </c>
      <c r="H38" s="13" t="s">
        <v>576</v>
      </c>
      <c r="I38" s="60" t="s">
        <v>577</v>
      </c>
      <c r="J38" s="58" t="s">
        <v>88</v>
      </c>
      <c r="K38" s="77" t="s">
        <v>919</v>
      </c>
      <c r="L38" s="14" t="s">
        <v>576</v>
      </c>
      <c r="M38" s="115">
        <v>247500.00000000003</v>
      </c>
      <c r="N38" s="115">
        <f t="shared" si="0"/>
        <v>17820</v>
      </c>
      <c r="O38" s="115">
        <f t="shared" si="1"/>
        <v>990000.00000000012</v>
      </c>
      <c r="P38" s="115">
        <f t="shared" si="2"/>
        <v>71280</v>
      </c>
    </row>
    <row r="39" spans="1:16" ht="63.75" customHeight="1" x14ac:dyDescent="0.2">
      <c r="A39" s="91">
        <v>34</v>
      </c>
      <c r="B39" s="59" t="s">
        <v>123</v>
      </c>
      <c r="C39" s="102">
        <v>191639172</v>
      </c>
      <c r="D39" s="59" t="s">
        <v>124</v>
      </c>
      <c r="E39" s="60" t="s">
        <v>125</v>
      </c>
      <c r="F39" s="58" t="s">
        <v>45</v>
      </c>
      <c r="G39" s="77" t="s">
        <v>1059</v>
      </c>
      <c r="H39" s="13" t="s">
        <v>126</v>
      </c>
      <c r="I39" s="60" t="s">
        <v>127</v>
      </c>
      <c r="J39" s="58" t="s">
        <v>88</v>
      </c>
      <c r="K39" s="77" t="s">
        <v>920</v>
      </c>
      <c r="L39" s="14" t="s">
        <v>126</v>
      </c>
      <c r="M39" s="115">
        <v>280500</v>
      </c>
      <c r="N39" s="115">
        <f t="shared" si="0"/>
        <v>20196</v>
      </c>
      <c r="O39" s="115">
        <f t="shared" si="1"/>
        <v>1122000</v>
      </c>
      <c r="P39" s="115">
        <f t="shared" si="2"/>
        <v>80784</v>
      </c>
    </row>
    <row r="40" spans="1:16" ht="63.75" customHeight="1" x14ac:dyDescent="0.2">
      <c r="A40" s="91">
        <v>35</v>
      </c>
      <c r="B40" s="59" t="s">
        <v>128</v>
      </c>
      <c r="C40" s="102">
        <v>191641052</v>
      </c>
      <c r="D40" s="59" t="s">
        <v>129</v>
      </c>
      <c r="E40" s="60" t="s">
        <v>880</v>
      </c>
      <c r="F40" s="58" t="s">
        <v>45</v>
      </c>
      <c r="G40" s="77" t="s">
        <v>1060</v>
      </c>
      <c r="H40" s="13" t="s">
        <v>130</v>
      </c>
      <c r="I40" s="60" t="s">
        <v>881</v>
      </c>
      <c r="J40" s="58" t="s">
        <v>88</v>
      </c>
      <c r="K40" s="77" t="s">
        <v>921</v>
      </c>
      <c r="L40" s="14" t="s">
        <v>130</v>
      </c>
      <c r="M40" s="115">
        <v>367290.00000000006</v>
      </c>
      <c r="N40" s="115">
        <f t="shared" si="0"/>
        <v>26444.880000000001</v>
      </c>
      <c r="O40" s="115">
        <f t="shared" si="1"/>
        <v>1469160.0000000002</v>
      </c>
      <c r="P40" s="115">
        <f t="shared" si="2"/>
        <v>105779.52</v>
      </c>
    </row>
    <row r="41" spans="1:16" ht="63.75" customHeight="1" x14ac:dyDescent="0.2">
      <c r="A41" s="91">
        <v>36</v>
      </c>
      <c r="B41" s="59" t="s">
        <v>131</v>
      </c>
      <c r="C41" s="102">
        <v>191633529</v>
      </c>
      <c r="D41" s="59" t="s">
        <v>132</v>
      </c>
      <c r="E41" s="60" t="s">
        <v>426</v>
      </c>
      <c r="F41" s="58" t="s">
        <v>45</v>
      </c>
      <c r="G41" s="77" t="s">
        <v>1061</v>
      </c>
      <c r="H41" s="13" t="s">
        <v>133</v>
      </c>
      <c r="I41" s="60" t="s">
        <v>134</v>
      </c>
      <c r="J41" s="58" t="s">
        <v>88</v>
      </c>
      <c r="K41" s="77" t="s">
        <v>922</v>
      </c>
      <c r="L41" s="14" t="s">
        <v>133</v>
      </c>
      <c r="M41" s="115">
        <v>357500</v>
      </c>
      <c r="N41" s="115">
        <f t="shared" si="0"/>
        <v>25739.999999999996</v>
      </c>
      <c r="O41" s="115">
        <f t="shared" si="1"/>
        <v>1430000</v>
      </c>
      <c r="P41" s="115">
        <f t="shared" si="2"/>
        <v>102959.99999999999</v>
      </c>
    </row>
    <row r="42" spans="1:16" ht="63.75" customHeight="1" x14ac:dyDescent="0.2">
      <c r="A42" s="91">
        <v>37</v>
      </c>
      <c r="B42" s="59" t="s">
        <v>135</v>
      </c>
      <c r="C42" s="102">
        <v>191642535</v>
      </c>
      <c r="D42" s="59" t="s">
        <v>136</v>
      </c>
      <c r="E42" s="60" t="s">
        <v>561</v>
      </c>
      <c r="F42" s="58" t="s">
        <v>45</v>
      </c>
      <c r="G42" s="77" t="s">
        <v>1062</v>
      </c>
      <c r="H42" s="13" t="s">
        <v>137</v>
      </c>
      <c r="I42" s="60" t="s">
        <v>218</v>
      </c>
      <c r="J42" s="58" t="s">
        <v>88</v>
      </c>
      <c r="K42" s="77" t="s">
        <v>923</v>
      </c>
      <c r="L42" s="14" t="s">
        <v>137</v>
      </c>
      <c r="M42" s="115">
        <v>478830.00000000006</v>
      </c>
      <c r="N42" s="115">
        <f t="shared" si="0"/>
        <v>34475.760000000002</v>
      </c>
      <c r="O42" s="115">
        <f t="shared" si="1"/>
        <v>1915320.0000000002</v>
      </c>
      <c r="P42" s="115">
        <f t="shared" si="2"/>
        <v>137903.04000000001</v>
      </c>
    </row>
    <row r="43" spans="1:16" ht="63.75" customHeight="1" x14ac:dyDescent="0.2">
      <c r="A43" s="91">
        <v>38</v>
      </c>
      <c r="B43" s="59" t="s">
        <v>138</v>
      </c>
      <c r="C43" s="102">
        <v>191638113</v>
      </c>
      <c r="D43" s="59" t="s">
        <v>139</v>
      </c>
      <c r="E43" s="60" t="s">
        <v>754</v>
      </c>
      <c r="F43" s="58" t="s">
        <v>45</v>
      </c>
      <c r="G43" s="77" t="s">
        <v>1063</v>
      </c>
      <c r="H43" s="13" t="s">
        <v>140</v>
      </c>
      <c r="I43" s="60" t="s">
        <v>439</v>
      </c>
      <c r="J43" s="58" t="s">
        <v>88</v>
      </c>
      <c r="K43" s="77" t="s">
        <v>924</v>
      </c>
      <c r="L43" s="14" t="s">
        <v>140</v>
      </c>
      <c r="M43" s="115">
        <v>200000</v>
      </c>
      <c r="N43" s="115">
        <f t="shared" si="0"/>
        <v>14399.999999999998</v>
      </c>
      <c r="O43" s="115">
        <f t="shared" si="1"/>
        <v>800000</v>
      </c>
      <c r="P43" s="115">
        <f t="shared" si="2"/>
        <v>57599.999999999993</v>
      </c>
    </row>
    <row r="44" spans="1:16" ht="63.75" customHeight="1" x14ac:dyDescent="0.2">
      <c r="A44" s="91">
        <v>39</v>
      </c>
      <c r="B44" s="59" t="s">
        <v>141</v>
      </c>
      <c r="C44" s="102">
        <v>191642720</v>
      </c>
      <c r="D44" s="59" t="s">
        <v>142</v>
      </c>
      <c r="E44" s="60" t="s">
        <v>143</v>
      </c>
      <c r="F44" s="58" t="s">
        <v>45</v>
      </c>
      <c r="G44" s="77" t="s">
        <v>1064</v>
      </c>
      <c r="H44" s="13" t="s">
        <v>144</v>
      </c>
      <c r="I44" s="60" t="s">
        <v>614</v>
      </c>
      <c r="J44" s="58" t="s">
        <v>551</v>
      </c>
      <c r="K44" s="77" t="s">
        <v>925</v>
      </c>
      <c r="L44" s="14" t="s">
        <v>144</v>
      </c>
      <c r="M44" s="115">
        <v>290950</v>
      </c>
      <c r="N44" s="115">
        <f t="shared" si="0"/>
        <v>20948.399999999998</v>
      </c>
      <c r="O44" s="115">
        <f t="shared" si="1"/>
        <v>1163800</v>
      </c>
      <c r="P44" s="115">
        <f t="shared" si="2"/>
        <v>83793.599999999991</v>
      </c>
    </row>
    <row r="45" spans="1:16" ht="63.75" customHeight="1" x14ac:dyDescent="0.2">
      <c r="A45" s="91">
        <v>40</v>
      </c>
      <c r="B45" s="59" t="s">
        <v>145</v>
      </c>
      <c r="C45" s="102">
        <v>191640299</v>
      </c>
      <c r="D45" s="59" t="s">
        <v>146</v>
      </c>
      <c r="E45" s="60" t="s">
        <v>147</v>
      </c>
      <c r="F45" s="58" t="s">
        <v>45</v>
      </c>
      <c r="G45" s="77" t="s">
        <v>1065</v>
      </c>
      <c r="H45" s="27" t="s">
        <v>468</v>
      </c>
      <c r="I45" s="60" t="s">
        <v>574</v>
      </c>
      <c r="J45" s="58" t="s">
        <v>88</v>
      </c>
      <c r="K45" s="77" t="s">
        <v>926</v>
      </c>
      <c r="L45" s="31" t="s">
        <v>468</v>
      </c>
      <c r="M45" s="115">
        <v>198000.00000000003</v>
      </c>
      <c r="N45" s="115">
        <f t="shared" si="0"/>
        <v>14256.000000000002</v>
      </c>
      <c r="O45" s="115">
        <f t="shared" si="1"/>
        <v>792000.00000000012</v>
      </c>
      <c r="P45" s="115">
        <f t="shared" si="2"/>
        <v>57024.000000000007</v>
      </c>
    </row>
    <row r="46" spans="1:16" ht="63.75" customHeight="1" x14ac:dyDescent="0.2">
      <c r="A46" s="91">
        <v>41</v>
      </c>
      <c r="B46" s="59" t="s">
        <v>148</v>
      </c>
      <c r="C46" s="102">
        <v>191640146</v>
      </c>
      <c r="D46" s="59" t="s">
        <v>85</v>
      </c>
      <c r="E46" s="60" t="s">
        <v>745</v>
      </c>
      <c r="F46" s="58" t="s">
        <v>45</v>
      </c>
      <c r="G46" s="77" t="s">
        <v>927</v>
      </c>
      <c r="H46" s="13" t="s">
        <v>623</v>
      </c>
      <c r="I46" s="60" t="s">
        <v>624</v>
      </c>
      <c r="J46" s="58" t="s">
        <v>88</v>
      </c>
      <c r="K46" s="77" t="s">
        <v>927</v>
      </c>
      <c r="L46" s="14" t="s">
        <v>623</v>
      </c>
      <c r="M46" s="115">
        <v>216700.00000000003</v>
      </c>
      <c r="N46" s="115">
        <f t="shared" si="0"/>
        <v>15602.400000000001</v>
      </c>
      <c r="O46" s="115">
        <f t="shared" si="1"/>
        <v>866800.00000000012</v>
      </c>
      <c r="P46" s="115">
        <f t="shared" si="2"/>
        <v>62409.600000000006</v>
      </c>
    </row>
    <row r="47" spans="1:16" ht="63.75" customHeight="1" x14ac:dyDescent="0.2">
      <c r="A47" s="91">
        <v>42</v>
      </c>
      <c r="B47" s="59" t="s">
        <v>149</v>
      </c>
      <c r="C47" s="102">
        <v>191633290</v>
      </c>
      <c r="D47" s="59" t="s">
        <v>150</v>
      </c>
      <c r="E47" s="60" t="s">
        <v>427</v>
      </c>
      <c r="F47" s="58" t="s">
        <v>45</v>
      </c>
      <c r="G47" s="77" t="s">
        <v>1066</v>
      </c>
      <c r="H47" s="13" t="s">
        <v>634</v>
      </c>
      <c r="I47" s="60" t="s">
        <v>151</v>
      </c>
      <c r="J47" s="58" t="s">
        <v>551</v>
      </c>
      <c r="K47" s="77" t="s">
        <v>928</v>
      </c>
      <c r="L47" s="14" t="s">
        <v>635</v>
      </c>
      <c r="M47" s="115">
        <v>398420.00000000006</v>
      </c>
      <c r="N47" s="115">
        <f t="shared" si="0"/>
        <v>28686.240000000002</v>
      </c>
      <c r="O47" s="115">
        <f t="shared" si="1"/>
        <v>1593680.0000000002</v>
      </c>
      <c r="P47" s="115">
        <f t="shared" si="2"/>
        <v>114744.96000000001</v>
      </c>
    </row>
    <row r="48" spans="1:16" ht="63.75" customHeight="1" x14ac:dyDescent="0.2">
      <c r="A48" s="91">
        <v>43</v>
      </c>
      <c r="B48" s="59" t="s">
        <v>152</v>
      </c>
      <c r="C48" s="102">
        <v>191639553</v>
      </c>
      <c r="D48" s="59" t="s">
        <v>814</v>
      </c>
      <c r="E48" s="60" t="s">
        <v>153</v>
      </c>
      <c r="F48" s="58" t="s">
        <v>45</v>
      </c>
      <c r="G48" s="77" t="s">
        <v>1067</v>
      </c>
      <c r="H48" s="13" t="s">
        <v>815</v>
      </c>
      <c r="I48" s="60" t="s">
        <v>648</v>
      </c>
      <c r="J48" s="58" t="s">
        <v>88</v>
      </c>
      <c r="K48" s="77" t="s">
        <v>929</v>
      </c>
      <c r="L48" s="14" t="s">
        <v>815</v>
      </c>
      <c r="M48" s="115">
        <v>149600</v>
      </c>
      <c r="N48" s="115">
        <f t="shared" si="0"/>
        <v>10771.199999999999</v>
      </c>
      <c r="O48" s="115">
        <f t="shared" si="1"/>
        <v>598400</v>
      </c>
      <c r="P48" s="115">
        <f t="shared" si="2"/>
        <v>43084.799999999996</v>
      </c>
    </row>
    <row r="49" spans="1:16" ht="63.75" customHeight="1" x14ac:dyDescent="0.2">
      <c r="A49" s="91">
        <v>44</v>
      </c>
      <c r="B49" s="59" t="s">
        <v>154</v>
      </c>
      <c r="C49" s="102">
        <v>191638832</v>
      </c>
      <c r="D49" s="59" t="s">
        <v>155</v>
      </c>
      <c r="E49" s="60" t="s">
        <v>778</v>
      </c>
      <c r="F49" s="58" t="s">
        <v>45</v>
      </c>
      <c r="G49" s="77" t="s">
        <v>930</v>
      </c>
      <c r="H49" s="13" t="s">
        <v>156</v>
      </c>
      <c r="I49" s="60" t="s">
        <v>157</v>
      </c>
      <c r="J49" s="58" t="s">
        <v>88</v>
      </c>
      <c r="K49" s="77" t="s">
        <v>930</v>
      </c>
      <c r="L49" s="14" t="s">
        <v>156</v>
      </c>
      <c r="M49" s="115">
        <v>392480.00000000006</v>
      </c>
      <c r="N49" s="115">
        <f t="shared" si="0"/>
        <v>28258.560000000001</v>
      </c>
      <c r="O49" s="115">
        <f t="shared" si="1"/>
        <v>1569920.0000000002</v>
      </c>
      <c r="P49" s="115">
        <f t="shared" si="2"/>
        <v>113034.24000000001</v>
      </c>
    </row>
    <row r="50" spans="1:16" ht="63.75" customHeight="1" x14ac:dyDescent="0.2">
      <c r="A50" s="91">
        <v>45</v>
      </c>
      <c r="B50" s="16" t="s">
        <v>158</v>
      </c>
      <c r="C50" s="16">
        <v>191638266</v>
      </c>
      <c r="D50" s="16" t="s">
        <v>159</v>
      </c>
      <c r="E50" s="16" t="s">
        <v>709</v>
      </c>
      <c r="F50" s="16" t="s">
        <v>45</v>
      </c>
      <c r="G50" s="73" t="s">
        <v>931</v>
      </c>
      <c r="H50" s="28" t="s">
        <v>160</v>
      </c>
      <c r="I50" s="16" t="s">
        <v>710</v>
      </c>
      <c r="J50" s="16" t="s">
        <v>88</v>
      </c>
      <c r="K50" s="73" t="s">
        <v>931</v>
      </c>
      <c r="L50" s="29" t="s">
        <v>160</v>
      </c>
      <c r="M50" s="115">
        <v>47410.000000000007</v>
      </c>
      <c r="N50" s="115">
        <f t="shared" si="0"/>
        <v>3413.5200000000004</v>
      </c>
      <c r="O50" s="115">
        <f t="shared" si="1"/>
        <v>189640.00000000003</v>
      </c>
      <c r="P50" s="115">
        <f t="shared" si="2"/>
        <v>13654.080000000002</v>
      </c>
    </row>
    <row r="51" spans="1:16" ht="63.75" customHeight="1" x14ac:dyDescent="0.2">
      <c r="A51" s="91">
        <v>46</v>
      </c>
      <c r="B51" s="59" t="s">
        <v>161</v>
      </c>
      <c r="C51" s="102">
        <v>191639934</v>
      </c>
      <c r="D51" s="59" t="s">
        <v>162</v>
      </c>
      <c r="E51" s="60" t="s">
        <v>163</v>
      </c>
      <c r="F51" s="58" t="s">
        <v>45</v>
      </c>
      <c r="G51" s="77" t="s">
        <v>1068</v>
      </c>
      <c r="H51" s="30" t="s">
        <v>469</v>
      </c>
      <c r="I51" s="60" t="s">
        <v>633</v>
      </c>
      <c r="J51" s="58" t="s">
        <v>88</v>
      </c>
      <c r="K51" s="77" t="s">
        <v>932</v>
      </c>
      <c r="L51" s="31" t="s">
        <v>469</v>
      </c>
      <c r="M51" s="115">
        <v>311960</v>
      </c>
      <c r="N51" s="115">
        <f t="shared" si="0"/>
        <v>22461.119999999999</v>
      </c>
      <c r="O51" s="115">
        <f t="shared" si="1"/>
        <v>1247840</v>
      </c>
      <c r="P51" s="115">
        <f t="shared" si="2"/>
        <v>89844.479999999996</v>
      </c>
    </row>
    <row r="52" spans="1:16" ht="63.75" customHeight="1" x14ac:dyDescent="0.2">
      <c r="A52" s="91">
        <v>47</v>
      </c>
      <c r="B52" s="59" t="s">
        <v>164</v>
      </c>
      <c r="C52" s="102">
        <v>191641586</v>
      </c>
      <c r="D52" s="59" t="s">
        <v>165</v>
      </c>
      <c r="E52" s="60" t="s">
        <v>625</v>
      </c>
      <c r="F52" s="58" t="s">
        <v>45</v>
      </c>
      <c r="G52" s="77" t="s">
        <v>933</v>
      </c>
      <c r="H52" s="30" t="s">
        <v>470</v>
      </c>
      <c r="I52" s="60" t="s">
        <v>166</v>
      </c>
      <c r="J52" s="58" t="s">
        <v>88</v>
      </c>
      <c r="K52" s="77" t="s">
        <v>933</v>
      </c>
      <c r="L52" s="31" t="s">
        <v>470</v>
      </c>
      <c r="M52" s="115">
        <v>304700</v>
      </c>
      <c r="N52" s="115">
        <f t="shared" si="0"/>
        <v>21938.399999999998</v>
      </c>
      <c r="O52" s="115">
        <f t="shared" si="1"/>
        <v>1218800</v>
      </c>
      <c r="P52" s="115">
        <f t="shared" si="2"/>
        <v>87753.599999999991</v>
      </c>
    </row>
    <row r="53" spans="1:16" ht="63.75" customHeight="1" x14ac:dyDescent="0.2">
      <c r="A53" s="91">
        <v>48</v>
      </c>
      <c r="B53" s="59" t="s">
        <v>167</v>
      </c>
      <c r="C53" s="102">
        <v>191642873</v>
      </c>
      <c r="D53" s="59" t="s">
        <v>168</v>
      </c>
      <c r="E53" s="59" t="s">
        <v>169</v>
      </c>
      <c r="F53" s="58" t="s">
        <v>45</v>
      </c>
      <c r="G53" s="77" t="s">
        <v>934</v>
      </c>
      <c r="H53" s="30" t="s">
        <v>471</v>
      </c>
      <c r="I53" s="59" t="s">
        <v>822</v>
      </c>
      <c r="J53" s="58" t="s">
        <v>88</v>
      </c>
      <c r="K53" s="77" t="s">
        <v>934</v>
      </c>
      <c r="L53" s="31" t="s">
        <v>471</v>
      </c>
      <c r="M53" s="115">
        <v>376200.00000000006</v>
      </c>
      <c r="N53" s="115">
        <f t="shared" si="0"/>
        <v>27086.400000000001</v>
      </c>
      <c r="O53" s="115">
        <f t="shared" si="1"/>
        <v>1504800.0000000002</v>
      </c>
      <c r="P53" s="115">
        <f t="shared" si="2"/>
        <v>108345.60000000001</v>
      </c>
    </row>
    <row r="54" spans="1:16" ht="63.75" customHeight="1" x14ac:dyDescent="0.2">
      <c r="A54" s="91">
        <v>49</v>
      </c>
      <c r="B54" s="59" t="s">
        <v>170</v>
      </c>
      <c r="C54" s="102">
        <v>191641771</v>
      </c>
      <c r="D54" s="59" t="s">
        <v>171</v>
      </c>
      <c r="E54" s="60" t="s">
        <v>172</v>
      </c>
      <c r="F54" s="58" t="s">
        <v>45</v>
      </c>
      <c r="G54" s="77" t="s">
        <v>1069</v>
      </c>
      <c r="H54" s="13" t="s">
        <v>548</v>
      </c>
      <c r="I54" s="60" t="s">
        <v>549</v>
      </c>
      <c r="J54" s="58" t="s">
        <v>88</v>
      </c>
      <c r="K54" s="73" t="s">
        <v>935</v>
      </c>
      <c r="L54" s="14" t="s">
        <v>548</v>
      </c>
      <c r="M54" s="115">
        <v>109450.00000000001</v>
      </c>
      <c r="N54" s="115">
        <f t="shared" si="0"/>
        <v>7880.4000000000005</v>
      </c>
      <c r="O54" s="115">
        <f t="shared" si="1"/>
        <v>437800.00000000006</v>
      </c>
      <c r="P54" s="115">
        <f t="shared" si="2"/>
        <v>31521.600000000002</v>
      </c>
    </row>
    <row r="55" spans="1:16" ht="63.75" customHeight="1" x14ac:dyDescent="0.2">
      <c r="A55" s="91">
        <v>50</v>
      </c>
      <c r="B55" s="59" t="s">
        <v>173</v>
      </c>
      <c r="C55" s="102">
        <v>191636062</v>
      </c>
      <c r="D55" s="59" t="s">
        <v>174</v>
      </c>
      <c r="E55" s="60" t="s">
        <v>752</v>
      </c>
      <c r="F55" s="58" t="s">
        <v>753</v>
      </c>
      <c r="G55" s="77" t="s">
        <v>1070</v>
      </c>
      <c r="H55" s="13" t="s">
        <v>175</v>
      </c>
      <c r="I55" s="60" t="s">
        <v>176</v>
      </c>
      <c r="J55" s="58" t="s">
        <v>88</v>
      </c>
      <c r="K55" s="77" t="s">
        <v>936</v>
      </c>
      <c r="L55" s="14" t="s">
        <v>175</v>
      </c>
      <c r="M55" s="115">
        <v>219560.00000000003</v>
      </c>
      <c r="N55" s="115">
        <f t="shared" si="0"/>
        <v>15808.320000000002</v>
      </c>
      <c r="O55" s="115">
        <f t="shared" si="1"/>
        <v>878240.00000000012</v>
      </c>
      <c r="P55" s="115">
        <f t="shared" si="2"/>
        <v>63233.280000000006</v>
      </c>
    </row>
    <row r="56" spans="1:16" ht="63.75" customHeight="1" x14ac:dyDescent="0.2">
      <c r="A56" s="91">
        <v>51</v>
      </c>
      <c r="B56" s="59" t="s">
        <v>177</v>
      </c>
      <c r="C56" s="102">
        <v>291634240</v>
      </c>
      <c r="D56" s="59" t="s">
        <v>178</v>
      </c>
      <c r="E56" s="59" t="s">
        <v>179</v>
      </c>
      <c r="F56" s="58" t="s">
        <v>45</v>
      </c>
      <c r="G56" s="77" t="s">
        <v>937</v>
      </c>
      <c r="H56" s="13" t="s">
        <v>807</v>
      </c>
      <c r="I56" s="59" t="s">
        <v>808</v>
      </c>
      <c r="J56" s="58" t="s">
        <v>88</v>
      </c>
      <c r="K56" s="73" t="s">
        <v>937</v>
      </c>
      <c r="L56" s="14" t="s">
        <v>807</v>
      </c>
      <c r="M56" s="115">
        <v>233860.00000000003</v>
      </c>
      <c r="N56" s="115">
        <f t="shared" si="0"/>
        <v>16837.920000000002</v>
      </c>
      <c r="O56" s="115">
        <f t="shared" si="1"/>
        <v>935440.00000000012</v>
      </c>
      <c r="P56" s="115">
        <f t="shared" si="2"/>
        <v>67351.680000000008</v>
      </c>
    </row>
    <row r="57" spans="1:16" ht="63.75" customHeight="1" x14ac:dyDescent="0.2">
      <c r="A57" s="91">
        <v>52</v>
      </c>
      <c r="B57" s="59" t="s">
        <v>180</v>
      </c>
      <c r="C57" s="102">
        <v>191637926</v>
      </c>
      <c r="D57" s="59" t="s">
        <v>181</v>
      </c>
      <c r="E57" s="60" t="s">
        <v>632</v>
      </c>
      <c r="F57" s="58" t="s">
        <v>45</v>
      </c>
      <c r="G57" s="77" t="s">
        <v>1071</v>
      </c>
      <c r="H57" s="13" t="s">
        <v>182</v>
      </c>
      <c r="I57" s="60" t="s">
        <v>183</v>
      </c>
      <c r="J57" s="58" t="s">
        <v>88</v>
      </c>
      <c r="K57" s="77" t="s">
        <v>938</v>
      </c>
      <c r="L57" s="14" t="s">
        <v>182</v>
      </c>
      <c r="M57" s="115">
        <v>247060.00000000003</v>
      </c>
      <c r="N57" s="115">
        <f t="shared" si="0"/>
        <v>17788.32</v>
      </c>
      <c r="O57" s="115">
        <f t="shared" si="1"/>
        <v>988240.00000000012</v>
      </c>
      <c r="P57" s="115">
        <f t="shared" si="2"/>
        <v>71153.279999999999</v>
      </c>
    </row>
    <row r="58" spans="1:16" ht="63.75" customHeight="1" x14ac:dyDescent="0.2">
      <c r="A58" s="91">
        <v>53</v>
      </c>
      <c r="B58" s="16" t="s">
        <v>749</v>
      </c>
      <c r="C58" s="16">
        <v>191637011</v>
      </c>
      <c r="D58" s="16" t="s">
        <v>750</v>
      </c>
      <c r="E58" s="16" t="s">
        <v>185</v>
      </c>
      <c r="F58" s="16" t="s">
        <v>45</v>
      </c>
      <c r="G58" s="73" t="s">
        <v>1072</v>
      </c>
      <c r="H58" s="18" t="s">
        <v>186</v>
      </c>
      <c r="I58" s="16" t="s">
        <v>187</v>
      </c>
      <c r="J58" s="65" t="s">
        <v>551</v>
      </c>
      <c r="K58" s="78" t="s">
        <v>939</v>
      </c>
      <c r="L58" s="99" t="s">
        <v>751</v>
      </c>
      <c r="M58" s="115">
        <v>303930</v>
      </c>
      <c r="N58" s="115">
        <f t="shared" si="0"/>
        <v>21882.959999999999</v>
      </c>
      <c r="O58" s="115">
        <f t="shared" si="1"/>
        <v>1215720</v>
      </c>
      <c r="P58" s="115">
        <f t="shared" si="2"/>
        <v>87531.839999999997</v>
      </c>
    </row>
    <row r="59" spans="1:16" ht="63.75" customHeight="1" x14ac:dyDescent="0.2">
      <c r="A59" s="91">
        <v>54</v>
      </c>
      <c r="B59" s="59" t="s">
        <v>191</v>
      </c>
      <c r="C59" s="102">
        <v>191634588</v>
      </c>
      <c r="D59" s="59" t="s">
        <v>192</v>
      </c>
      <c r="E59" s="60" t="s">
        <v>761</v>
      </c>
      <c r="F59" s="58" t="s">
        <v>45</v>
      </c>
      <c r="G59" s="77" t="s">
        <v>940</v>
      </c>
      <c r="H59" s="13" t="s">
        <v>193</v>
      </c>
      <c r="I59" s="60" t="s">
        <v>762</v>
      </c>
      <c r="J59" s="58" t="s">
        <v>88</v>
      </c>
      <c r="K59" s="77" t="s">
        <v>940</v>
      </c>
      <c r="L59" s="14" t="s">
        <v>193</v>
      </c>
      <c r="M59" s="115">
        <v>193380.00000000003</v>
      </c>
      <c r="N59" s="115">
        <f t="shared" si="0"/>
        <v>13923.36</v>
      </c>
      <c r="O59" s="115">
        <f t="shared" si="1"/>
        <v>773520.00000000012</v>
      </c>
      <c r="P59" s="115">
        <f t="shared" si="2"/>
        <v>55693.440000000002</v>
      </c>
    </row>
    <row r="60" spans="1:16" ht="63.75" customHeight="1" x14ac:dyDescent="0.2">
      <c r="A60" s="91">
        <v>55</v>
      </c>
      <c r="B60" s="59" t="s">
        <v>194</v>
      </c>
      <c r="C60" s="102">
        <v>191636258</v>
      </c>
      <c r="D60" s="59" t="s">
        <v>195</v>
      </c>
      <c r="E60" s="60" t="s">
        <v>472</v>
      </c>
      <c r="F60" s="58" t="s">
        <v>473</v>
      </c>
      <c r="G60" s="77" t="s">
        <v>1073</v>
      </c>
      <c r="H60" s="30" t="s">
        <v>474</v>
      </c>
      <c r="I60" s="60" t="s">
        <v>763</v>
      </c>
      <c r="J60" s="58" t="s">
        <v>88</v>
      </c>
      <c r="K60" s="77" t="s">
        <v>941</v>
      </c>
      <c r="L60" s="31" t="s">
        <v>474</v>
      </c>
      <c r="M60" s="115">
        <v>335500</v>
      </c>
      <c r="N60" s="115">
        <f t="shared" si="0"/>
        <v>24155.999999999996</v>
      </c>
      <c r="O60" s="115">
        <f t="shared" si="1"/>
        <v>1342000</v>
      </c>
      <c r="P60" s="115">
        <f t="shared" si="2"/>
        <v>96623.999999999985</v>
      </c>
    </row>
    <row r="61" spans="1:16" ht="63.75" customHeight="1" x14ac:dyDescent="0.2">
      <c r="A61" s="91">
        <v>56</v>
      </c>
      <c r="B61" s="59" t="s">
        <v>196</v>
      </c>
      <c r="C61" s="102">
        <v>191642492</v>
      </c>
      <c r="D61" s="59" t="s">
        <v>197</v>
      </c>
      <c r="E61" s="60" t="s">
        <v>199</v>
      </c>
      <c r="F61" s="58" t="s">
        <v>45</v>
      </c>
      <c r="G61" s="77" t="s">
        <v>1074</v>
      </c>
      <c r="H61" s="30" t="s">
        <v>198</v>
      </c>
      <c r="I61" s="60" t="s">
        <v>817</v>
      </c>
      <c r="J61" s="58" t="s">
        <v>88</v>
      </c>
      <c r="K61" s="77" t="s">
        <v>942</v>
      </c>
      <c r="L61" s="31" t="s">
        <v>198</v>
      </c>
      <c r="M61" s="115">
        <v>198440.00000000003</v>
      </c>
      <c r="N61" s="115">
        <f t="shared" si="0"/>
        <v>14287.68</v>
      </c>
      <c r="O61" s="115">
        <f t="shared" si="1"/>
        <v>793760.00000000012</v>
      </c>
      <c r="P61" s="115">
        <f t="shared" si="2"/>
        <v>57150.720000000001</v>
      </c>
    </row>
    <row r="62" spans="1:16" s="7" customFormat="1" ht="63.75" customHeight="1" x14ac:dyDescent="0.2">
      <c r="A62" s="91">
        <v>57</v>
      </c>
      <c r="B62" s="59" t="s">
        <v>200</v>
      </c>
      <c r="C62" s="102">
        <v>191642916</v>
      </c>
      <c r="D62" s="59" t="s">
        <v>746</v>
      </c>
      <c r="E62" s="60" t="s">
        <v>629</v>
      </c>
      <c r="F62" s="58" t="s">
        <v>45</v>
      </c>
      <c r="G62" s="77" t="s">
        <v>1075</v>
      </c>
      <c r="H62" s="13" t="s">
        <v>747</v>
      </c>
      <c r="I62" s="60" t="s">
        <v>748</v>
      </c>
      <c r="J62" s="58" t="s">
        <v>323</v>
      </c>
      <c r="K62" s="77" t="s">
        <v>943</v>
      </c>
      <c r="L62" s="14" t="s">
        <v>201</v>
      </c>
      <c r="M62" s="115">
        <v>350000</v>
      </c>
      <c r="N62" s="115">
        <f t="shared" si="0"/>
        <v>25199.999999999996</v>
      </c>
      <c r="O62" s="115">
        <f t="shared" si="1"/>
        <v>1400000</v>
      </c>
      <c r="P62" s="115">
        <f t="shared" si="2"/>
        <v>100799.99999999999</v>
      </c>
    </row>
    <row r="63" spans="1:16" ht="63.75" customHeight="1" x14ac:dyDescent="0.2">
      <c r="A63" s="91">
        <v>58</v>
      </c>
      <c r="B63" s="59" t="s">
        <v>202</v>
      </c>
      <c r="C63" s="102">
        <v>191635537</v>
      </c>
      <c r="D63" s="59" t="s">
        <v>203</v>
      </c>
      <c r="E63" s="60" t="s">
        <v>204</v>
      </c>
      <c r="F63" s="58" t="s">
        <v>45</v>
      </c>
      <c r="G63" s="77" t="s">
        <v>1076</v>
      </c>
      <c r="H63" s="13" t="s">
        <v>497</v>
      </c>
      <c r="I63" s="60" t="s">
        <v>756</v>
      </c>
      <c r="J63" s="58" t="s">
        <v>61</v>
      </c>
      <c r="K63" s="77" t="s">
        <v>944</v>
      </c>
      <c r="L63" s="14" t="s">
        <v>497</v>
      </c>
      <c r="M63" s="115">
        <v>389400.00000000006</v>
      </c>
      <c r="N63" s="115">
        <f t="shared" si="0"/>
        <v>28036.800000000003</v>
      </c>
      <c r="O63" s="115">
        <f t="shared" si="1"/>
        <v>1557600.0000000002</v>
      </c>
      <c r="P63" s="115">
        <f t="shared" si="2"/>
        <v>112147.20000000001</v>
      </c>
    </row>
    <row r="64" spans="1:16" ht="63.75" customHeight="1" x14ac:dyDescent="0.2">
      <c r="A64" s="91">
        <v>59</v>
      </c>
      <c r="B64" s="59" t="s">
        <v>205</v>
      </c>
      <c r="C64" s="102">
        <v>191634773</v>
      </c>
      <c r="D64" s="59" t="s">
        <v>206</v>
      </c>
      <c r="E64" s="60" t="s">
        <v>575</v>
      </c>
      <c r="F64" s="58" t="s">
        <v>45</v>
      </c>
      <c r="G64" s="77" t="s">
        <v>207</v>
      </c>
      <c r="H64" s="13" t="s">
        <v>208</v>
      </c>
      <c r="I64" s="60" t="s">
        <v>209</v>
      </c>
      <c r="J64" s="58" t="s">
        <v>88</v>
      </c>
      <c r="K64" s="77" t="s">
        <v>945</v>
      </c>
      <c r="L64" s="14" t="s">
        <v>208</v>
      </c>
      <c r="M64" s="115">
        <v>269720</v>
      </c>
      <c r="N64" s="115">
        <f t="shared" si="0"/>
        <v>19419.84</v>
      </c>
      <c r="O64" s="115">
        <f t="shared" si="1"/>
        <v>1078880</v>
      </c>
      <c r="P64" s="115">
        <f t="shared" si="2"/>
        <v>77679.360000000001</v>
      </c>
    </row>
    <row r="65" spans="1:16" ht="63.75" customHeight="1" x14ac:dyDescent="0.2">
      <c r="A65" s="91">
        <v>60</v>
      </c>
      <c r="B65" s="59" t="s">
        <v>210</v>
      </c>
      <c r="C65" s="102">
        <v>191638647</v>
      </c>
      <c r="D65" s="59" t="s">
        <v>211</v>
      </c>
      <c r="E65" s="60" t="s">
        <v>823</v>
      </c>
      <c r="F65" s="58" t="s">
        <v>45</v>
      </c>
      <c r="G65" s="77" t="s">
        <v>1077</v>
      </c>
      <c r="H65" s="13" t="s">
        <v>212</v>
      </c>
      <c r="I65" s="60" t="s">
        <v>824</v>
      </c>
      <c r="J65" s="58" t="s">
        <v>88</v>
      </c>
      <c r="K65" s="77" t="s">
        <v>946</v>
      </c>
      <c r="L65" s="14" t="s">
        <v>212</v>
      </c>
      <c r="M65" s="115">
        <v>709500</v>
      </c>
      <c r="N65" s="115">
        <f t="shared" si="0"/>
        <v>51083.999999999993</v>
      </c>
      <c r="O65" s="115">
        <f t="shared" si="1"/>
        <v>2838000</v>
      </c>
      <c r="P65" s="115">
        <f t="shared" si="2"/>
        <v>204335.99999999997</v>
      </c>
    </row>
    <row r="66" spans="1:16" ht="63.75" customHeight="1" x14ac:dyDescent="0.2">
      <c r="A66" s="91">
        <v>61</v>
      </c>
      <c r="B66" s="59" t="s">
        <v>213</v>
      </c>
      <c r="C66" s="102">
        <v>191643594</v>
      </c>
      <c r="D66" s="59" t="s">
        <v>214</v>
      </c>
      <c r="E66" s="60" t="s">
        <v>878</v>
      </c>
      <c r="F66" s="58" t="s">
        <v>45</v>
      </c>
      <c r="G66" s="77" t="s">
        <v>1078</v>
      </c>
      <c r="H66" s="30" t="s">
        <v>475</v>
      </c>
      <c r="I66" s="60" t="s">
        <v>215</v>
      </c>
      <c r="J66" s="58" t="s">
        <v>88</v>
      </c>
      <c r="K66" s="77" t="s">
        <v>947</v>
      </c>
      <c r="L66" s="31" t="s">
        <v>475</v>
      </c>
      <c r="M66" s="115">
        <v>273680</v>
      </c>
      <c r="N66" s="115">
        <f t="shared" si="0"/>
        <v>19704.96</v>
      </c>
      <c r="O66" s="115">
        <f t="shared" si="1"/>
        <v>1094720</v>
      </c>
      <c r="P66" s="115">
        <f t="shared" si="2"/>
        <v>78819.839999999997</v>
      </c>
    </row>
    <row r="67" spans="1:16" ht="63.75" customHeight="1" x14ac:dyDescent="0.2">
      <c r="A67" s="91">
        <v>62</v>
      </c>
      <c r="B67" s="59" t="s">
        <v>216</v>
      </c>
      <c r="C67" s="102">
        <v>191636639</v>
      </c>
      <c r="D67" s="59" t="s">
        <v>784</v>
      </c>
      <c r="E67" s="60" t="s">
        <v>785</v>
      </c>
      <c r="F67" s="58" t="s">
        <v>45</v>
      </c>
      <c r="G67" s="77" t="s">
        <v>1079</v>
      </c>
      <c r="H67" s="13" t="s">
        <v>786</v>
      </c>
      <c r="I67" s="60" t="s">
        <v>787</v>
      </c>
      <c r="J67" s="58" t="s">
        <v>88</v>
      </c>
      <c r="K67" s="77" t="s">
        <v>219</v>
      </c>
      <c r="L67" s="14" t="s">
        <v>217</v>
      </c>
      <c r="M67" s="115">
        <v>425700.00000000006</v>
      </c>
      <c r="N67" s="115">
        <f t="shared" si="0"/>
        <v>30650.400000000001</v>
      </c>
      <c r="O67" s="115">
        <f t="shared" si="1"/>
        <v>1702800.0000000002</v>
      </c>
      <c r="P67" s="115">
        <f t="shared" si="2"/>
        <v>122601.60000000001</v>
      </c>
    </row>
    <row r="68" spans="1:16" ht="63.75" customHeight="1" x14ac:dyDescent="0.2">
      <c r="A68" s="91">
        <v>63</v>
      </c>
      <c r="B68" s="59" t="s">
        <v>220</v>
      </c>
      <c r="C68" s="102">
        <v>195093831</v>
      </c>
      <c r="D68" s="59" t="s">
        <v>221</v>
      </c>
      <c r="E68" s="60" t="s">
        <v>222</v>
      </c>
      <c r="F68" s="58" t="s">
        <v>45</v>
      </c>
      <c r="G68" s="77" t="s">
        <v>948</v>
      </c>
      <c r="H68" s="13" t="s">
        <v>842</v>
      </c>
      <c r="I68" s="60" t="s">
        <v>843</v>
      </c>
      <c r="J68" s="58" t="s">
        <v>608</v>
      </c>
      <c r="K68" s="77" t="s">
        <v>948</v>
      </c>
      <c r="L68" s="14" t="s">
        <v>842</v>
      </c>
      <c r="M68" s="115">
        <v>310090</v>
      </c>
      <c r="N68" s="115">
        <f t="shared" si="0"/>
        <v>22326.48</v>
      </c>
      <c r="O68" s="115">
        <f t="shared" si="1"/>
        <v>1240360</v>
      </c>
      <c r="P68" s="115">
        <f t="shared" si="2"/>
        <v>89305.919999999998</v>
      </c>
    </row>
    <row r="69" spans="1:16" ht="63.75" customHeight="1" x14ac:dyDescent="0.2">
      <c r="A69" s="91">
        <v>64</v>
      </c>
      <c r="B69" s="59" t="s">
        <v>223</v>
      </c>
      <c r="C69" s="102">
        <v>191643441</v>
      </c>
      <c r="D69" s="59" t="s">
        <v>224</v>
      </c>
      <c r="E69" s="60" t="s">
        <v>550</v>
      </c>
      <c r="F69" s="58" t="s">
        <v>45</v>
      </c>
      <c r="G69" s="77" t="s">
        <v>1080</v>
      </c>
      <c r="H69" s="13" t="s">
        <v>845</v>
      </c>
      <c r="I69" s="60" t="s">
        <v>225</v>
      </c>
      <c r="J69" s="58" t="s">
        <v>88</v>
      </c>
      <c r="K69" s="77" t="s">
        <v>949</v>
      </c>
      <c r="L69" s="14" t="s">
        <v>840</v>
      </c>
      <c r="M69" s="115">
        <v>403700.00000000006</v>
      </c>
      <c r="N69" s="115">
        <f t="shared" si="0"/>
        <v>29066.400000000001</v>
      </c>
      <c r="O69" s="115">
        <f t="shared" si="1"/>
        <v>1614800.0000000002</v>
      </c>
      <c r="P69" s="115">
        <f t="shared" si="2"/>
        <v>116265.60000000001</v>
      </c>
    </row>
    <row r="70" spans="1:16" ht="63.75" customHeight="1" x14ac:dyDescent="0.2">
      <c r="A70" s="91">
        <v>65</v>
      </c>
      <c r="B70" s="59" t="s">
        <v>226</v>
      </c>
      <c r="C70" s="102">
        <v>191636596</v>
      </c>
      <c r="D70" s="59" t="s">
        <v>227</v>
      </c>
      <c r="E70" s="60" t="s">
        <v>554</v>
      </c>
      <c r="F70" s="58" t="s">
        <v>45</v>
      </c>
      <c r="G70" s="73" t="s">
        <v>1081</v>
      </c>
      <c r="H70" s="30" t="s">
        <v>476</v>
      </c>
      <c r="I70" s="60" t="s">
        <v>831</v>
      </c>
      <c r="J70" s="58" t="s">
        <v>64</v>
      </c>
      <c r="K70" s="73" t="s">
        <v>950</v>
      </c>
      <c r="L70" s="14" t="s">
        <v>832</v>
      </c>
      <c r="M70" s="115">
        <v>298100</v>
      </c>
      <c r="N70" s="115">
        <f t="shared" si="0"/>
        <v>21463.199999999997</v>
      </c>
      <c r="O70" s="115">
        <f t="shared" si="1"/>
        <v>1192400</v>
      </c>
      <c r="P70" s="115">
        <f t="shared" si="2"/>
        <v>85852.799999999988</v>
      </c>
    </row>
    <row r="71" spans="1:16" ht="63.75" customHeight="1" x14ac:dyDescent="0.2">
      <c r="A71" s="91">
        <v>66</v>
      </c>
      <c r="B71" s="59" t="s">
        <v>228</v>
      </c>
      <c r="C71" s="102">
        <v>191633486</v>
      </c>
      <c r="D71" s="59" t="s">
        <v>229</v>
      </c>
      <c r="E71" s="60" t="s">
        <v>230</v>
      </c>
      <c r="F71" s="58" t="s">
        <v>45</v>
      </c>
      <c r="G71" s="77" t="s">
        <v>1082</v>
      </c>
      <c r="H71" s="13" t="s">
        <v>498</v>
      </c>
      <c r="I71" s="60" t="s">
        <v>231</v>
      </c>
      <c r="J71" s="58" t="s">
        <v>551</v>
      </c>
      <c r="K71" s="77" t="s">
        <v>951</v>
      </c>
      <c r="L71" s="14" t="s">
        <v>498</v>
      </c>
      <c r="M71" s="115">
        <v>372020.00000000006</v>
      </c>
      <c r="N71" s="115">
        <f t="shared" ref="N71:N134" si="3">SUM(M71*0.072)</f>
        <v>26785.440000000002</v>
      </c>
      <c r="O71" s="115">
        <f t="shared" ref="O71:O134" si="4">SUM(M71)*4</f>
        <v>1488080.0000000002</v>
      </c>
      <c r="P71" s="115">
        <f t="shared" ref="P71:P134" si="5">SUM(N71*4)</f>
        <v>107141.76000000001</v>
      </c>
    </row>
    <row r="72" spans="1:16" ht="63.75" customHeight="1" x14ac:dyDescent="0.2">
      <c r="A72" s="91">
        <v>67</v>
      </c>
      <c r="B72" s="59" t="s">
        <v>232</v>
      </c>
      <c r="C72" s="102">
        <v>191636824</v>
      </c>
      <c r="D72" s="59" t="s">
        <v>233</v>
      </c>
      <c r="E72" s="60" t="s">
        <v>234</v>
      </c>
      <c r="F72" s="58" t="s">
        <v>45</v>
      </c>
      <c r="G72" s="77" t="s">
        <v>1083</v>
      </c>
      <c r="H72" s="13" t="s">
        <v>235</v>
      </c>
      <c r="I72" s="60" t="s">
        <v>764</v>
      </c>
      <c r="J72" s="58" t="s">
        <v>88</v>
      </c>
      <c r="K72" s="77" t="s">
        <v>952</v>
      </c>
      <c r="L72" s="14" t="s">
        <v>235</v>
      </c>
      <c r="M72" s="115">
        <v>250360.00000000003</v>
      </c>
      <c r="N72" s="115">
        <f t="shared" si="3"/>
        <v>18025.920000000002</v>
      </c>
      <c r="O72" s="115">
        <f t="shared" si="4"/>
        <v>1001440.0000000001</v>
      </c>
      <c r="P72" s="115">
        <f t="shared" si="5"/>
        <v>72103.680000000008</v>
      </c>
    </row>
    <row r="73" spans="1:16" ht="63.75" customHeight="1" x14ac:dyDescent="0.2">
      <c r="A73" s="91">
        <v>68</v>
      </c>
      <c r="B73" s="59" t="s">
        <v>236</v>
      </c>
      <c r="C73" s="102">
        <v>191641248</v>
      </c>
      <c r="D73" s="59" t="s">
        <v>237</v>
      </c>
      <c r="E73" s="60" t="s">
        <v>866</v>
      </c>
      <c r="F73" s="58" t="s">
        <v>45</v>
      </c>
      <c r="G73" s="77" t="s">
        <v>1084</v>
      </c>
      <c r="H73" s="13" t="s">
        <v>72</v>
      </c>
      <c r="I73" s="60" t="s">
        <v>867</v>
      </c>
      <c r="J73" s="58" t="s">
        <v>88</v>
      </c>
      <c r="K73" s="77" t="s">
        <v>953</v>
      </c>
      <c r="L73" s="32" t="s">
        <v>868</v>
      </c>
      <c r="M73" s="115">
        <v>275000</v>
      </c>
      <c r="N73" s="115">
        <f t="shared" si="3"/>
        <v>19800</v>
      </c>
      <c r="O73" s="115">
        <f t="shared" si="4"/>
        <v>1100000</v>
      </c>
      <c r="P73" s="115">
        <f t="shared" si="5"/>
        <v>79200</v>
      </c>
    </row>
    <row r="74" spans="1:16" ht="63.75" customHeight="1" x14ac:dyDescent="0.2">
      <c r="A74" s="91">
        <v>69</v>
      </c>
      <c r="B74" s="59" t="s">
        <v>238</v>
      </c>
      <c r="C74" s="102">
        <v>191637883</v>
      </c>
      <c r="D74" s="59" t="s">
        <v>239</v>
      </c>
      <c r="E74" s="60" t="s">
        <v>595</v>
      </c>
      <c r="F74" s="58" t="s">
        <v>40</v>
      </c>
      <c r="G74" s="77" t="s">
        <v>1085</v>
      </c>
      <c r="H74" s="13" t="s">
        <v>240</v>
      </c>
      <c r="I74" s="60" t="s">
        <v>596</v>
      </c>
      <c r="J74" s="58" t="s">
        <v>88</v>
      </c>
      <c r="K74" s="77" t="s">
        <v>954</v>
      </c>
      <c r="L74" s="14" t="s">
        <v>240</v>
      </c>
      <c r="M74" s="115">
        <v>231000.00000000003</v>
      </c>
      <c r="N74" s="115">
        <f t="shared" si="3"/>
        <v>16632</v>
      </c>
      <c r="O74" s="115">
        <f t="shared" si="4"/>
        <v>924000.00000000012</v>
      </c>
      <c r="P74" s="115">
        <f t="shared" si="5"/>
        <v>66528</v>
      </c>
    </row>
    <row r="75" spans="1:16" ht="63.75" customHeight="1" x14ac:dyDescent="0.2">
      <c r="A75" s="91">
        <v>70</v>
      </c>
      <c r="B75" s="59" t="s">
        <v>241</v>
      </c>
      <c r="C75" s="102">
        <v>191643256</v>
      </c>
      <c r="D75" s="59" t="s">
        <v>242</v>
      </c>
      <c r="E75" s="60" t="s">
        <v>738</v>
      </c>
      <c r="F75" s="58" t="s">
        <v>45</v>
      </c>
      <c r="G75" s="77" t="s">
        <v>1086</v>
      </c>
      <c r="H75" s="13" t="s">
        <v>243</v>
      </c>
      <c r="I75" s="60" t="s">
        <v>71</v>
      </c>
      <c r="J75" s="58" t="s">
        <v>61</v>
      </c>
      <c r="K75" s="77" t="s">
        <v>955</v>
      </c>
      <c r="L75" s="14" t="s">
        <v>243</v>
      </c>
      <c r="M75" s="115">
        <v>384780.00000000006</v>
      </c>
      <c r="N75" s="115">
        <f t="shared" si="3"/>
        <v>27704.160000000003</v>
      </c>
      <c r="O75" s="115">
        <f t="shared" si="4"/>
        <v>1539120.0000000002</v>
      </c>
      <c r="P75" s="115">
        <f t="shared" si="5"/>
        <v>110816.64000000001</v>
      </c>
    </row>
    <row r="76" spans="1:16" ht="63.75" customHeight="1" x14ac:dyDescent="0.2">
      <c r="A76" s="91">
        <v>71</v>
      </c>
      <c r="B76" s="59" t="s">
        <v>244</v>
      </c>
      <c r="C76" s="102">
        <v>291640670</v>
      </c>
      <c r="D76" s="59" t="s">
        <v>245</v>
      </c>
      <c r="E76" s="60" t="s">
        <v>246</v>
      </c>
      <c r="F76" s="58" t="s">
        <v>45</v>
      </c>
      <c r="G76" s="77" t="s">
        <v>1087</v>
      </c>
      <c r="H76" s="13" t="s">
        <v>795</v>
      </c>
      <c r="I76" s="60" t="s">
        <v>796</v>
      </c>
      <c r="J76" s="58" t="s">
        <v>88</v>
      </c>
      <c r="K76" s="77" t="s">
        <v>956</v>
      </c>
      <c r="L76" s="14" t="s">
        <v>795</v>
      </c>
      <c r="M76" s="115">
        <v>461230.00000000006</v>
      </c>
      <c r="N76" s="115">
        <f t="shared" si="3"/>
        <v>33208.560000000005</v>
      </c>
      <c r="O76" s="115">
        <f t="shared" si="4"/>
        <v>1844920.0000000002</v>
      </c>
      <c r="P76" s="115">
        <f t="shared" si="5"/>
        <v>132834.24000000002</v>
      </c>
    </row>
    <row r="77" spans="1:16" ht="41.25" customHeight="1" x14ac:dyDescent="0.2">
      <c r="A77" s="91">
        <v>72</v>
      </c>
      <c r="B77" s="59" t="s">
        <v>530</v>
      </c>
      <c r="C77" s="102">
        <v>291638790</v>
      </c>
      <c r="D77" s="59" t="s">
        <v>247</v>
      </c>
      <c r="E77" s="60" t="s">
        <v>717</v>
      </c>
      <c r="F77" s="58" t="s">
        <v>718</v>
      </c>
      <c r="G77" s="77" t="s">
        <v>1088</v>
      </c>
      <c r="H77" s="30" t="s">
        <v>477</v>
      </c>
      <c r="I77" s="60" t="s">
        <v>248</v>
      </c>
      <c r="J77" s="58" t="s">
        <v>88</v>
      </c>
      <c r="K77" s="77" t="s">
        <v>957</v>
      </c>
      <c r="L77" s="31" t="s">
        <v>477</v>
      </c>
      <c r="M77" s="115">
        <v>114400.00000000001</v>
      </c>
      <c r="N77" s="115">
        <f t="shared" si="3"/>
        <v>8236.8000000000011</v>
      </c>
      <c r="O77" s="115">
        <f t="shared" si="4"/>
        <v>457600.00000000006</v>
      </c>
      <c r="P77" s="115">
        <f t="shared" si="5"/>
        <v>32947.200000000004</v>
      </c>
    </row>
    <row r="78" spans="1:16" ht="63.75" customHeight="1" x14ac:dyDescent="0.2">
      <c r="A78" s="91">
        <v>73</v>
      </c>
      <c r="B78" s="59" t="s">
        <v>249</v>
      </c>
      <c r="C78" s="102">
        <v>191641390</v>
      </c>
      <c r="D78" s="59" t="s">
        <v>250</v>
      </c>
      <c r="E78" s="60" t="s">
        <v>283</v>
      </c>
      <c r="F78" s="58" t="s">
        <v>45</v>
      </c>
      <c r="G78" s="77" t="s">
        <v>958</v>
      </c>
      <c r="H78" s="30" t="s">
        <v>478</v>
      </c>
      <c r="I78" s="60" t="s">
        <v>73</v>
      </c>
      <c r="J78" s="58" t="s">
        <v>88</v>
      </c>
      <c r="K78" s="73" t="s">
        <v>958</v>
      </c>
      <c r="L78" s="31" t="s">
        <v>478</v>
      </c>
      <c r="M78" s="115">
        <v>241780.00000000003</v>
      </c>
      <c r="N78" s="115">
        <f t="shared" si="3"/>
        <v>17408.16</v>
      </c>
      <c r="O78" s="115">
        <f t="shared" si="4"/>
        <v>967120.00000000012</v>
      </c>
      <c r="P78" s="115">
        <f t="shared" si="5"/>
        <v>69632.639999999999</v>
      </c>
    </row>
    <row r="79" spans="1:16" ht="63.75" customHeight="1" x14ac:dyDescent="0.2">
      <c r="A79" s="91">
        <v>74</v>
      </c>
      <c r="B79" s="59" t="s">
        <v>251</v>
      </c>
      <c r="C79" s="102">
        <v>191635918</v>
      </c>
      <c r="D79" s="59" t="s">
        <v>252</v>
      </c>
      <c r="E79" s="60" t="s">
        <v>860</v>
      </c>
      <c r="F79" s="58" t="s">
        <v>45</v>
      </c>
      <c r="G79" s="77" t="s">
        <v>1089</v>
      </c>
      <c r="H79" s="17" t="s">
        <v>253</v>
      </c>
      <c r="I79" s="60" t="s">
        <v>861</v>
      </c>
      <c r="J79" s="58" t="s">
        <v>88</v>
      </c>
      <c r="K79" s="77" t="s">
        <v>959</v>
      </c>
      <c r="L79" s="14" t="s">
        <v>253</v>
      </c>
      <c r="M79" s="115">
        <v>308000</v>
      </c>
      <c r="N79" s="115">
        <f t="shared" si="3"/>
        <v>22176</v>
      </c>
      <c r="O79" s="115">
        <f t="shared" si="4"/>
        <v>1232000</v>
      </c>
      <c r="P79" s="115">
        <f t="shared" si="5"/>
        <v>88704</v>
      </c>
    </row>
    <row r="80" spans="1:16" ht="63.75" customHeight="1" x14ac:dyDescent="0.2">
      <c r="A80" s="91">
        <v>75</v>
      </c>
      <c r="B80" s="59" t="s">
        <v>254</v>
      </c>
      <c r="C80" s="102">
        <v>191633867</v>
      </c>
      <c r="D80" s="59" t="s">
        <v>255</v>
      </c>
      <c r="E80" s="59" t="s">
        <v>256</v>
      </c>
      <c r="F80" s="58" t="s">
        <v>45</v>
      </c>
      <c r="G80" s="77" t="s">
        <v>960</v>
      </c>
      <c r="H80" s="13" t="s">
        <v>685</v>
      </c>
      <c r="I80" s="59" t="s">
        <v>705</v>
      </c>
      <c r="J80" s="58" t="s">
        <v>257</v>
      </c>
      <c r="K80" s="77" t="s">
        <v>960</v>
      </c>
      <c r="L80" s="14" t="s">
        <v>685</v>
      </c>
      <c r="M80" s="115">
        <v>385000.00000000006</v>
      </c>
      <c r="N80" s="115">
        <f t="shared" si="3"/>
        <v>27720.000000000004</v>
      </c>
      <c r="O80" s="115">
        <f t="shared" si="4"/>
        <v>1540000.0000000002</v>
      </c>
      <c r="P80" s="115">
        <f t="shared" si="5"/>
        <v>110880.00000000001</v>
      </c>
    </row>
    <row r="81" spans="1:16" ht="63.75" customHeight="1" x14ac:dyDescent="0.2">
      <c r="A81" s="91">
        <v>76</v>
      </c>
      <c r="B81" s="59" t="s">
        <v>258</v>
      </c>
      <c r="C81" s="102">
        <v>191637164</v>
      </c>
      <c r="D81" s="59" t="s">
        <v>259</v>
      </c>
      <c r="E81" s="60" t="s">
        <v>789</v>
      </c>
      <c r="F81" s="58" t="s">
        <v>45</v>
      </c>
      <c r="G81" s="77" t="s">
        <v>1090</v>
      </c>
      <c r="H81" s="13" t="s">
        <v>260</v>
      </c>
      <c r="I81" s="60" t="s">
        <v>649</v>
      </c>
      <c r="J81" s="58" t="s">
        <v>88</v>
      </c>
      <c r="K81" s="77" t="s">
        <v>961</v>
      </c>
      <c r="L81" s="14" t="s">
        <v>260</v>
      </c>
      <c r="M81" s="115">
        <v>557590</v>
      </c>
      <c r="N81" s="115">
        <f t="shared" si="3"/>
        <v>40146.479999999996</v>
      </c>
      <c r="O81" s="115">
        <f t="shared" si="4"/>
        <v>2230360</v>
      </c>
      <c r="P81" s="115">
        <f t="shared" si="5"/>
        <v>160585.91999999998</v>
      </c>
    </row>
    <row r="82" spans="1:16" ht="63.75" customHeight="1" x14ac:dyDescent="0.2">
      <c r="A82" s="91">
        <v>77</v>
      </c>
      <c r="B82" s="59" t="s">
        <v>261</v>
      </c>
      <c r="C82" s="102">
        <v>191639749</v>
      </c>
      <c r="D82" s="59" t="s">
        <v>262</v>
      </c>
      <c r="E82" s="60" t="s">
        <v>263</v>
      </c>
      <c r="F82" s="58" t="s">
        <v>45</v>
      </c>
      <c r="G82" s="77" t="s">
        <v>962</v>
      </c>
      <c r="H82" s="13" t="s">
        <v>265</v>
      </c>
      <c r="I82" s="60" t="s">
        <v>264</v>
      </c>
      <c r="J82" s="58" t="s">
        <v>88</v>
      </c>
      <c r="K82" s="73" t="s">
        <v>962</v>
      </c>
      <c r="L82" s="14" t="s">
        <v>265</v>
      </c>
      <c r="M82" s="115">
        <v>121770.00000000001</v>
      </c>
      <c r="N82" s="115">
        <f t="shared" si="3"/>
        <v>8767.44</v>
      </c>
      <c r="O82" s="115">
        <f t="shared" si="4"/>
        <v>487080.00000000006</v>
      </c>
      <c r="P82" s="115">
        <f t="shared" si="5"/>
        <v>35069.760000000002</v>
      </c>
    </row>
    <row r="83" spans="1:16" ht="63.75" customHeight="1" x14ac:dyDescent="0.2">
      <c r="A83" s="91">
        <v>78</v>
      </c>
      <c r="B83" s="59" t="s">
        <v>266</v>
      </c>
      <c r="C83" s="102">
        <v>191643637</v>
      </c>
      <c r="D83" s="59" t="s">
        <v>267</v>
      </c>
      <c r="E83" s="60" t="s">
        <v>573</v>
      </c>
      <c r="F83" s="58" t="s">
        <v>45</v>
      </c>
      <c r="G83" s="77" t="s">
        <v>1091</v>
      </c>
      <c r="H83" s="13" t="s">
        <v>269</v>
      </c>
      <c r="I83" s="60" t="s">
        <v>268</v>
      </c>
      <c r="J83" s="58" t="s">
        <v>88</v>
      </c>
      <c r="K83" s="73" t="s">
        <v>963</v>
      </c>
      <c r="L83" s="14" t="s">
        <v>269</v>
      </c>
      <c r="M83" s="115">
        <v>334950</v>
      </c>
      <c r="N83" s="115">
        <f t="shared" si="3"/>
        <v>24116.399999999998</v>
      </c>
      <c r="O83" s="115">
        <f t="shared" si="4"/>
        <v>1339800</v>
      </c>
      <c r="P83" s="115">
        <f t="shared" si="5"/>
        <v>96465.599999999991</v>
      </c>
    </row>
    <row r="84" spans="1:16" ht="63.75" customHeight="1" x14ac:dyDescent="0.2">
      <c r="A84" s="91">
        <v>79</v>
      </c>
      <c r="B84" s="59" t="s">
        <v>270</v>
      </c>
      <c r="C84" s="102">
        <v>191639368</v>
      </c>
      <c r="D84" s="59" t="s">
        <v>271</v>
      </c>
      <c r="E84" s="60" t="s">
        <v>557</v>
      </c>
      <c r="F84" s="58" t="s">
        <v>558</v>
      </c>
      <c r="G84" s="77" t="s">
        <v>964</v>
      </c>
      <c r="H84" s="13" t="s">
        <v>273</v>
      </c>
      <c r="I84" s="60" t="s">
        <v>272</v>
      </c>
      <c r="J84" s="58" t="s">
        <v>88</v>
      </c>
      <c r="K84" s="77" t="s">
        <v>964</v>
      </c>
      <c r="L84" s="14" t="s">
        <v>273</v>
      </c>
      <c r="M84" s="115">
        <v>154000</v>
      </c>
      <c r="N84" s="115">
        <f t="shared" si="3"/>
        <v>11088</v>
      </c>
      <c r="O84" s="115">
        <f t="shared" si="4"/>
        <v>616000</v>
      </c>
      <c r="P84" s="115">
        <f t="shared" si="5"/>
        <v>44352</v>
      </c>
    </row>
    <row r="85" spans="1:16" ht="63.75" customHeight="1" x14ac:dyDescent="0.2">
      <c r="A85" s="91">
        <v>80</v>
      </c>
      <c r="B85" s="59" t="s">
        <v>274</v>
      </c>
      <c r="C85" s="102">
        <v>191640527</v>
      </c>
      <c r="D85" s="59" t="s">
        <v>275</v>
      </c>
      <c r="E85" s="60" t="s">
        <v>428</v>
      </c>
      <c r="F85" s="58" t="s">
        <v>45</v>
      </c>
      <c r="G85" s="77" t="s">
        <v>1092</v>
      </c>
      <c r="H85" s="13" t="s">
        <v>600</v>
      </c>
      <c r="I85" s="60" t="s">
        <v>601</v>
      </c>
      <c r="J85" s="58" t="s">
        <v>551</v>
      </c>
      <c r="K85" s="77" t="s">
        <v>965</v>
      </c>
      <c r="L85" s="14" t="s">
        <v>600</v>
      </c>
      <c r="M85" s="115">
        <v>419100.00000000006</v>
      </c>
      <c r="N85" s="115">
        <f t="shared" si="3"/>
        <v>30175.200000000001</v>
      </c>
      <c r="O85" s="115">
        <f t="shared" si="4"/>
        <v>1676400.0000000002</v>
      </c>
      <c r="P85" s="115">
        <f t="shared" si="5"/>
        <v>120700.8</v>
      </c>
    </row>
    <row r="86" spans="1:16" ht="63.75" customHeight="1" x14ac:dyDescent="0.2">
      <c r="A86" s="91">
        <v>81</v>
      </c>
      <c r="B86" s="59" t="s">
        <v>276</v>
      </c>
      <c r="C86" s="102">
        <v>191635341</v>
      </c>
      <c r="D86" s="59" t="s">
        <v>277</v>
      </c>
      <c r="E86" s="60" t="s">
        <v>659</v>
      </c>
      <c r="F86" s="58" t="s">
        <v>45</v>
      </c>
      <c r="G86" s="77" t="s">
        <v>1093</v>
      </c>
      <c r="H86" s="13" t="s">
        <v>278</v>
      </c>
      <c r="I86" s="60" t="s">
        <v>660</v>
      </c>
      <c r="J86" s="58" t="s">
        <v>61</v>
      </c>
      <c r="K86" s="77" t="s">
        <v>966</v>
      </c>
      <c r="L86" s="14" t="s">
        <v>278</v>
      </c>
      <c r="M86" s="115">
        <v>283800</v>
      </c>
      <c r="N86" s="115">
        <f t="shared" si="3"/>
        <v>20433.599999999999</v>
      </c>
      <c r="O86" s="115">
        <f t="shared" si="4"/>
        <v>1135200</v>
      </c>
      <c r="P86" s="115">
        <f t="shared" si="5"/>
        <v>81734.399999999994</v>
      </c>
    </row>
    <row r="87" spans="1:16" ht="63.75" customHeight="1" x14ac:dyDescent="0.2">
      <c r="A87" s="91">
        <v>82</v>
      </c>
      <c r="B87" s="59" t="s">
        <v>279</v>
      </c>
      <c r="C87" s="102">
        <v>191643060</v>
      </c>
      <c r="D87" s="59" t="s">
        <v>280</v>
      </c>
      <c r="E87" s="60" t="s">
        <v>779</v>
      </c>
      <c r="F87" s="58" t="s">
        <v>45</v>
      </c>
      <c r="G87" s="77" t="s">
        <v>1094</v>
      </c>
      <c r="H87" s="13" t="s">
        <v>282</v>
      </c>
      <c r="I87" s="60" t="s">
        <v>281</v>
      </c>
      <c r="J87" s="58" t="s">
        <v>551</v>
      </c>
      <c r="K87" s="77" t="s">
        <v>967</v>
      </c>
      <c r="L87" s="14" t="s">
        <v>282</v>
      </c>
      <c r="M87" s="115">
        <v>265870</v>
      </c>
      <c r="N87" s="115">
        <f t="shared" si="3"/>
        <v>19142.64</v>
      </c>
      <c r="O87" s="115">
        <f t="shared" si="4"/>
        <v>1063480</v>
      </c>
      <c r="P87" s="115">
        <f t="shared" si="5"/>
        <v>76570.559999999998</v>
      </c>
    </row>
    <row r="88" spans="1:16" ht="63.75" customHeight="1" x14ac:dyDescent="0.2">
      <c r="A88" s="89">
        <v>83</v>
      </c>
      <c r="B88" s="103" t="s">
        <v>678</v>
      </c>
      <c r="C88" s="104">
        <v>306093719</v>
      </c>
      <c r="D88" s="103" t="s">
        <v>679</v>
      </c>
      <c r="E88" s="61" t="s">
        <v>680</v>
      </c>
      <c r="F88" s="66" t="s">
        <v>45</v>
      </c>
      <c r="G88" s="79" t="s">
        <v>968</v>
      </c>
      <c r="H88" s="33" t="s">
        <v>811</v>
      </c>
      <c r="I88" s="61" t="s">
        <v>812</v>
      </c>
      <c r="J88" s="66" t="s">
        <v>323</v>
      </c>
      <c r="K88" s="79" t="s">
        <v>968</v>
      </c>
      <c r="L88" s="70" t="s">
        <v>813</v>
      </c>
      <c r="M88" s="115">
        <v>275000</v>
      </c>
      <c r="N88" s="115">
        <f t="shared" si="3"/>
        <v>19800</v>
      </c>
      <c r="O88" s="115">
        <f t="shared" si="4"/>
        <v>1100000</v>
      </c>
      <c r="P88" s="115">
        <f t="shared" si="5"/>
        <v>79200</v>
      </c>
    </row>
    <row r="89" spans="1:16" ht="63.75" customHeight="1" x14ac:dyDescent="0.2">
      <c r="A89" s="91">
        <v>84</v>
      </c>
      <c r="B89" s="59" t="s">
        <v>284</v>
      </c>
      <c r="C89" s="102">
        <v>191641814</v>
      </c>
      <c r="D89" s="59" t="s">
        <v>285</v>
      </c>
      <c r="E89" s="60" t="s">
        <v>286</v>
      </c>
      <c r="F89" s="58" t="s">
        <v>45</v>
      </c>
      <c r="G89" s="77" t="s">
        <v>969</v>
      </c>
      <c r="H89" s="13" t="s">
        <v>288</v>
      </c>
      <c r="I89" s="60" t="s">
        <v>287</v>
      </c>
      <c r="J89" s="58" t="s">
        <v>88</v>
      </c>
      <c r="K89" s="73" t="s">
        <v>969</v>
      </c>
      <c r="L89" s="13" t="s">
        <v>288</v>
      </c>
      <c r="M89" s="115">
        <v>110440.00000000001</v>
      </c>
      <c r="N89" s="115">
        <f t="shared" si="3"/>
        <v>7951.68</v>
      </c>
      <c r="O89" s="115">
        <f t="shared" si="4"/>
        <v>441760.00000000006</v>
      </c>
      <c r="P89" s="115">
        <f t="shared" si="5"/>
        <v>31806.720000000001</v>
      </c>
    </row>
    <row r="90" spans="1:16" ht="63.75" customHeight="1" x14ac:dyDescent="0.2">
      <c r="A90" s="90">
        <v>85</v>
      </c>
      <c r="B90" s="105" t="s">
        <v>521</v>
      </c>
      <c r="C90" s="106">
        <v>191640712</v>
      </c>
      <c r="D90" s="105" t="s">
        <v>289</v>
      </c>
      <c r="E90" s="62" t="s">
        <v>290</v>
      </c>
      <c r="F90" s="67" t="s">
        <v>45</v>
      </c>
      <c r="G90" s="80" t="s">
        <v>1095</v>
      </c>
      <c r="H90" s="51" t="s">
        <v>794</v>
      </c>
      <c r="I90" s="62" t="s">
        <v>522</v>
      </c>
      <c r="J90" s="67" t="s">
        <v>88</v>
      </c>
      <c r="K90" s="80" t="s">
        <v>970</v>
      </c>
      <c r="L90" s="12" t="s">
        <v>607</v>
      </c>
      <c r="M90" s="115">
        <v>329340</v>
      </c>
      <c r="N90" s="115">
        <f t="shared" si="3"/>
        <v>23712.48</v>
      </c>
      <c r="O90" s="115">
        <f t="shared" si="4"/>
        <v>1317360</v>
      </c>
      <c r="P90" s="115">
        <f t="shared" si="5"/>
        <v>94849.919999999998</v>
      </c>
    </row>
    <row r="91" spans="1:16" ht="63.75" customHeight="1" x14ac:dyDescent="0.2">
      <c r="A91" s="91">
        <v>86</v>
      </c>
      <c r="B91" s="59" t="s">
        <v>714</v>
      </c>
      <c r="C91" s="102">
        <v>191641433</v>
      </c>
      <c r="D91" s="59" t="s">
        <v>291</v>
      </c>
      <c r="E91" s="60" t="s">
        <v>292</v>
      </c>
      <c r="F91" s="58" t="s">
        <v>45</v>
      </c>
      <c r="G91" s="77" t="s">
        <v>1096</v>
      </c>
      <c r="H91" s="13" t="s">
        <v>552</v>
      </c>
      <c r="I91" s="60" t="s">
        <v>385</v>
      </c>
      <c r="J91" s="58" t="s">
        <v>61</v>
      </c>
      <c r="K91" s="77" t="s">
        <v>971</v>
      </c>
      <c r="L91" s="14" t="s">
        <v>553</v>
      </c>
      <c r="M91" s="115">
        <v>294910</v>
      </c>
      <c r="N91" s="115">
        <f t="shared" si="3"/>
        <v>21233.519999999997</v>
      </c>
      <c r="O91" s="115">
        <f t="shared" si="4"/>
        <v>1179640</v>
      </c>
      <c r="P91" s="115">
        <f t="shared" si="5"/>
        <v>84934.079999999987</v>
      </c>
    </row>
    <row r="92" spans="1:16" ht="63.75" customHeight="1" x14ac:dyDescent="0.2">
      <c r="A92" s="91">
        <v>87</v>
      </c>
      <c r="B92" s="59" t="s">
        <v>293</v>
      </c>
      <c r="C92" s="102">
        <v>191635156</v>
      </c>
      <c r="D92" s="59" t="s">
        <v>294</v>
      </c>
      <c r="E92" s="60" t="s">
        <v>295</v>
      </c>
      <c r="F92" s="58" t="s">
        <v>45</v>
      </c>
      <c r="G92" s="77" t="s">
        <v>972</v>
      </c>
      <c r="H92" s="13" t="s">
        <v>440</v>
      </c>
      <c r="I92" s="60" t="s">
        <v>765</v>
      </c>
      <c r="J92" s="58" t="s">
        <v>88</v>
      </c>
      <c r="K92" s="73" t="s">
        <v>972</v>
      </c>
      <c r="L92" s="14" t="s">
        <v>766</v>
      </c>
      <c r="M92" s="115">
        <v>332750</v>
      </c>
      <c r="N92" s="115">
        <f t="shared" si="3"/>
        <v>23958</v>
      </c>
      <c r="O92" s="115">
        <f t="shared" si="4"/>
        <v>1331000</v>
      </c>
      <c r="P92" s="115">
        <f t="shared" si="5"/>
        <v>95832</v>
      </c>
    </row>
    <row r="93" spans="1:16" ht="63.75" customHeight="1" x14ac:dyDescent="0.2">
      <c r="A93" s="91">
        <v>88</v>
      </c>
      <c r="B93" s="59" t="s">
        <v>296</v>
      </c>
      <c r="C93" s="102">
        <v>191634816</v>
      </c>
      <c r="D93" s="59" t="s">
        <v>297</v>
      </c>
      <c r="E93" s="60" t="s">
        <v>588</v>
      </c>
      <c r="F93" s="58" t="s">
        <v>45</v>
      </c>
      <c r="G93" s="77" t="s">
        <v>1097</v>
      </c>
      <c r="H93" s="13" t="s">
        <v>589</v>
      </c>
      <c r="I93" s="60" t="s">
        <v>298</v>
      </c>
      <c r="J93" s="58" t="s">
        <v>88</v>
      </c>
      <c r="K93" s="77" t="s">
        <v>973</v>
      </c>
      <c r="L93" s="14" t="s">
        <v>590</v>
      </c>
      <c r="M93" s="115">
        <v>315700</v>
      </c>
      <c r="N93" s="115">
        <f t="shared" si="3"/>
        <v>22730.399999999998</v>
      </c>
      <c r="O93" s="115">
        <f t="shared" si="4"/>
        <v>1262800</v>
      </c>
      <c r="P93" s="115">
        <f t="shared" si="5"/>
        <v>90921.599999999991</v>
      </c>
    </row>
    <row r="94" spans="1:16" ht="63.75" customHeight="1" x14ac:dyDescent="0.2">
      <c r="A94" s="91">
        <v>89</v>
      </c>
      <c r="B94" s="59" t="s">
        <v>299</v>
      </c>
      <c r="C94" s="102">
        <v>191846114</v>
      </c>
      <c r="D94" s="59" t="s">
        <v>300</v>
      </c>
      <c r="E94" s="60" t="s">
        <v>429</v>
      </c>
      <c r="F94" s="58" t="s">
        <v>45</v>
      </c>
      <c r="G94" s="77" t="s">
        <v>1098</v>
      </c>
      <c r="H94" s="13" t="s">
        <v>736</v>
      </c>
      <c r="I94" s="60" t="s">
        <v>578</v>
      </c>
      <c r="J94" s="58" t="s">
        <v>88</v>
      </c>
      <c r="K94" s="77" t="s">
        <v>974</v>
      </c>
      <c r="L94" s="14" t="s">
        <v>737</v>
      </c>
      <c r="M94" s="115">
        <v>383790.00000000006</v>
      </c>
      <c r="N94" s="115">
        <f t="shared" si="3"/>
        <v>27632.880000000001</v>
      </c>
      <c r="O94" s="115">
        <f t="shared" si="4"/>
        <v>1535160.0000000002</v>
      </c>
      <c r="P94" s="115">
        <f t="shared" si="5"/>
        <v>110531.52</v>
      </c>
    </row>
    <row r="95" spans="1:16" ht="63.75" customHeight="1" x14ac:dyDescent="0.2">
      <c r="A95" s="91">
        <v>90</v>
      </c>
      <c r="B95" s="59" t="s">
        <v>466</v>
      </c>
      <c r="C95" s="102">
        <v>191824947</v>
      </c>
      <c r="D95" s="59" t="s">
        <v>604</v>
      </c>
      <c r="E95" s="60" t="s">
        <v>301</v>
      </c>
      <c r="F95" s="58" t="s">
        <v>45</v>
      </c>
      <c r="G95" s="81" t="s">
        <v>1099</v>
      </c>
      <c r="H95" s="35" t="s">
        <v>544</v>
      </c>
      <c r="I95" s="60" t="s">
        <v>605</v>
      </c>
      <c r="J95" s="58" t="s">
        <v>61</v>
      </c>
      <c r="K95" s="81" t="s">
        <v>975</v>
      </c>
      <c r="L95" s="36" t="s">
        <v>606</v>
      </c>
      <c r="M95" s="115">
        <v>418000.00000000006</v>
      </c>
      <c r="N95" s="115">
        <f t="shared" si="3"/>
        <v>30096.000000000004</v>
      </c>
      <c r="O95" s="115">
        <f t="shared" si="4"/>
        <v>1672000.0000000002</v>
      </c>
      <c r="P95" s="115">
        <f t="shared" si="5"/>
        <v>120384.00000000001</v>
      </c>
    </row>
    <row r="96" spans="1:16" ht="63.75" customHeight="1" x14ac:dyDescent="0.2">
      <c r="A96" s="91">
        <v>91</v>
      </c>
      <c r="B96" s="59" t="s">
        <v>302</v>
      </c>
      <c r="C96" s="102">
        <v>191642688</v>
      </c>
      <c r="D96" s="59" t="s">
        <v>303</v>
      </c>
      <c r="E96" s="60" t="s">
        <v>585</v>
      </c>
      <c r="F96" s="59" t="s">
        <v>45</v>
      </c>
      <c r="G96" s="81" t="s">
        <v>1100</v>
      </c>
      <c r="H96" s="13" t="s">
        <v>304</v>
      </c>
      <c r="I96" s="60" t="s">
        <v>743</v>
      </c>
      <c r="J96" s="16" t="s">
        <v>61</v>
      </c>
      <c r="K96" s="81" t="s">
        <v>976</v>
      </c>
      <c r="L96" s="36" t="s">
        <v>744</v>
      </c>
      <c r="M96" s="115">
        <v>89100</v>
      </c>
      <c r="N96" s="115">
        <f t="shared" si="3"/>
        <v>6415.2</v>
      </c>
      <c r="O96" s="115">
        <f t="shared" si="4"/>
        <v>356400</v>
      </c>
      <c r="P96" s="115">
        <f t="shared" si="5"/>
        <v>25660.799999999999</v>
      </c>
    </row>
    <row r="97" spans="1:16" ht="63.75" customHeight="1" x14ac:dyDescent="0.2">
      <c r="A97" s="91">
        <v>92</v>
      </c>
      <c r="B97" s="59" t="s">
        <v>305</v>
      </c>
      <c r="C97" s="102">
        <v>190140622</v>
      </c>
      <c r="D97" s="59" t="s">
        <v>306</v>
      </c>
      <c r="E97" s="60" t="s">
        <v>780</v>
      </c>
      <c r="F97" s="59" t="s">
        <v>558</v>
      </c>
      <c r="G97" s="81" t="s">
        <v>1101</v>
      </c>
      <c r="H97" s="13" t="s">
        <v>307</v>
      </c>
      <c r="I97" s="60" t="s">
        <v>702</v>
      </c>
      <c r="J97" s="16" t="s">
        <v>323</v>
      </c>
      <c r="K97" s="81" t="s">
        <v>977</v>
      </c>
      <c r="L97" s="36" t="s">
        <v>781</v>
      </c>
      <c r="M97" s="115">
        <v>251240.00000000003</v>
      </c>
      <c r="N97" s="115">
        <f t="shared" si="3"/>
        <v>18089.280000000002</v>
      </c>
      <c r="O97" s="115">
        <f t="shared" si="4"/>
        <v>1004960.0000000001</v>
      </c>
      <c r="P97" s="115">
        <f t="shared" si="5"/>
        <v>72357.12000000001</v>
      </c>
    </row>
    <row r="98" spans="1:16" ht="63.75" customHeight="1" x14ac:dyDescent="0.2">
      <c r="A98" s="91">
        <v>93</v>
      </c>
      <c r="B98" s="59" t="s">
        <v>308</v>
      </c>
      <c r="C98" s="102">
        <v>191828963</v>
      </c>
      <c r="D98" s="59" t="s">
        <v>309</v>
      </c>
      <c r="E98" s="60" t="s">
        <v>572</v>
      </c>
      <c r="F98" s="59" t="s">
        <v>45</v>
      </c>
      <c r="G98" s="81" t="s">
        <v>1102</v>
      </c>
      <c r="H98" s="35" t="s">
        <v>310</v>
      </c>
      <c r="I98" s="60" t="s">
        <v>311</v>
      </c>
      <c r="J98" s="16" t="s">
        <v>88</v>
      </c>
      <c r="K98" s="81" t="s">
        <v>978</v>
      </c>
      <c r="L98" s="36" t="s">
        <v>759</v>
      </c>
      <c r="M98" s="115">
        <v>220660.00000000003</v>
      </c>
      <c r="N98" s="115">
        <f t="shared" si="3"/>
        <v>15887.52</v>
      </c>
      <c r="O98" s="115">
        <f t="shared" si="4"/>
        <v>882640.00000000012</v>
      </c>
      <c r="P98" s="115">
        <f t="shared" si="5"/>
        <v>63550.080000000002</v>
      </c>
    </row>
    <row r="99" spans="1:16" ht="63.75" customHeight="1" x14ac:dyDescent="0.2">
      <c r="A99" s="91">
        <v>94</v>
      </c>
      <c r="B99" s="59" t="s">
        <v>312</v>
      </c>
      <c r="C99" s="102">
        <v>195096037</v>
      </c>
      <c r="D99" s="59" t="s">
        <v>313</v>
      </c>
      <c r="E99" s="60" t="s">
        <v>314</v>
      </c>
      <c r="F99" s="59" t="s">
        <v>45</v>
      </c>
      <c r="G99" s="81" t="s">
        <v>1103</v>
      </c>
      <c r="H99" s="35" t="s">
        <v>315</v>
      </c>
      <c r="I99" s="60" t="s">
        <v>316</v>
      </c>
      <c r="J99" s="16" t="s">
        <v>88</v>
      </c>
      <c r="K99" s="81" t="s">
        <v>979</v>
      </c>
      <c r="L99" s="37" t="s">
        <v>317</v>
      </c>
      <c r="M99" s="115">
        <v>231000.00000000003</v>
      </c>
      <c r="N99" s="115">
        <f t="shared" si="3"/>
        <v>16632</v>
      </c>
      <c r="O99" s="115">
        <f t="shared" si="4"/>
        <v>924000.00000000012</v>
      </c>
      <c r="P99" s="115">
        <f t="shared" si="5"/>
        <v>66528</v>
      </c>
    </row>
    <row r="100" spans="1:16" ht="63.75" customHeight="1" x14ac:dyDescent="0.2">
      <c r="A100" s="91">
        <v>95</v>
      </c>
      <c r="B100" s="59" t="s">
        <v>434</v>
      </c>
      <c r="C100" s="102">
        <v>191824228</v>
      </c>
      <c r="D100" s="59" t="s">
        <v>864</v>
      </c>
      <c r="E100" s="60" t="s">
        <v>318</v>
      </c>
      <c r="F100" s="59" t="s">
        <v>45</v>
      </c>
      <c r="G100" s="81" t="s">
        <v>980</v>
      </c>
      <c r="H100" s="13" t="s">
        <v>441</v>
      </c>
      <c r="I100" s="60" t="s">
        <v>848</v>
      </c>
      <c r="J100" s="16" t="s">
        <v>61</v>
      </c>
      <c r="K100" s="81" t="s">
        <v>980</v>
      </c>
      <c r="L100" s="38" t="s">
        <v>865</v>
      </c>
      <c r="M100" s="115">
        <v>1403215</v>
      </c>
      <c r="N100" s="115">
        <f t="shared" si="3"/>
        <v>101031.48</v>
      </c>
      <c r="O100" s="115">
        <f t="shared" si="4"/>
        <v>5612860</v>
      </c>
      <c r="P100" s="115">
        <f t="shared" si="5"/>
        <v>404125.92</v>
      </c>
    </row>
    <row r="101" spans="1:16" ht="63.75" customHeight="1" x14ac:dyDescent="0.2">
      <c r="A101" s="91">
        <v>96</v>
      </c>
      <c r="B101" s="59" t="s">
        <v>319</v>
      </c>
      <c r="C101" s="102">
        <v>190138938</v>
      </c>
      <c r="D101" s="59" t="s">
        <v>320</v>
      </c>
      <c r="E101" s="60" t="s">
        <v>321</v>
      </c>
      <c r="F101" s="59" t="s">
        <v>40</v>
      </c>
      <c r="G101" s="81" t="s">
        <v>1104</v>
      </c>
      <c r="H101" s="19" t="s">
        <v>479</v>
      </c>
      <c r="I101" s="60" t="s">
        <v>322</v>
      </c>
      <c r="J101" s="16" t="s">
        <v>323</v>
      </c>
      <c r="K101" s="81" t="s">
        <v>981</v>
      </c>
      <c r="L101" s="71" t="s">
        <v>479</v>
      </c>
      <c r="M101" s="115">
        <v>528000</v>
      </c>
      <c r="N101" s="115">
        <f t="shared" si="3"/>
        <v>38016</v>
      </c>
      <c r="O101" s="115">
        <f t="shared" si="4"/>
        <v>2112000</v>
      </c>
      <c r="P101" s="115">
        <f t="shared" si="5"/>
        <v>152064</v>
      </c>
    </row>
    <row r="102" spans="1:16" ht="63.75" customHeight="1" x14ac:dyDescent="0.2">
      <c r="A102" s="91">
        <v>97</v>
      </c>
      <c r="B102" s="59" t="s">
        <v>324</v>
      </c>
      <c r="C102" s="102">
        <v>190134345</v>
      </c>
      <c r="D102" s="59" t="s">
        <v>830</v>
      </c>
      <c r="E102" s="60" t="s">
        <v>610</v>
      </c>
      <c r="F102" s="59" t="s">
        <v>40</v>
      </c>
      <c r="G102" s="77" t="s">
        <v>1105</v>
      </c>
      <c r="H102" s="13" t="s">
        <v>325</v>
      </c>
      <c r="I102" s="60" t="s">
        <v>326</v>
      </c>
      <c r="J102" s="16" t="s">
        <v>64</v>
      </c>
      <c r="K102" s="77" t="s">
        <v>982</v>
      </c>
      <c r="L102" s="14" t="s">
        <v>611</v>
      </c>
      <c r="M102" s="115">
        <v>555280</v>
      </c>
      <c r="N102" s="115">
        <f t="shared" si="3"/>
        <v>39980.159999999996</v>
      </c>
      <c r="O102" s="115">
        <f t="shared" si="4"/>
        <v>2221120</v>
      </c>
      <c r="P102" s="115">
        <f t="shared" si="5"/>
        <v>159920.63999999998</v>
      </c>
    </row>
    <row r="103" spans="1:16" s="4" customFormat="1" ht="63.75" customHeight="1" x14ac:dyDescent="0.2">
      <c r="A103" s="91">
        <v>98</v>
      </c>
      <c r="B103" s="59" t="s">
        <v>327</v>
      </c>
      <c r="C103" s="102">
        <v>191816085</v>
      </c>
      <c r="D103" s="59" t="s">
        <v>328</v>
      </c>
      <c r="E103" s="60" t="s">
        <v>520</v>
      </c>
      <c r="F103" s="59" t="s">
        <v>45</v>
      </c>
      <c r="G103" s="77" t="s">
        <v>1106</v>
      </c>
      <c r="H103" s="13" t="s">
        <v>329</v>
      </c>
      <c r="I103" s="60" t="s">
        <v>621</v>
      </c>
      <c r="J103" s="16" t="s">
        <v>64</v>
      </c>
      <c r="K103" s="77" t="s">
        <v>983</v>
      </c>
      <c r="L103" s="14" t="s">
        <v>622</v>
      </c>
      <c r="M103" s="115">
        <v>337700</v>
      </c>
      <c r="N103" s="115">
        <f t="shared" si="3"/>
        <v>24314.399999999998</v>
      </c>
      <c r="O103" s="115">
        <f t="shared" si="4"/>
        <v>1350800</v>
      </c>
      <c r="P103" s="115">
        <f t="shared" si="5"/>
        <v>97257.599999999991</v>
      </c>
    </row>
    <row r="104" spans="1:16" ht="63.75" customHeight="1" x14ac:dyDescent="0.2">
      <c r="A104" s="91">
        <v>99</v>
      </c>
      <c r="B104" s="107" t="s">
        <v>450</v>
      </c>
      <c r="C104" s="102">
        <v>190136353</v>
      </c>
      <c r="D104" s="59" t="s">
        <v>377</v>
      </c>
      <c r="E104" s="60" t="s">
        <v>378</v>
      </c>
      <c r="F104" s="59" t="s">
        <v>40</v>
      </c>
      <c r="G104" s="77" t="s">
        <v>1107</v>
      </c>
      <c r="H104" s="13" t="s">
        <v>451</v>
      </c>
      <c r="I104" s="60" t="s">
        <v>184</v>
      </c>
      <c r="J104" s="16" t="s">
        <v>88</v>
      </c>
      <c r="K104" s="77" t="s">
        <v>984</v>
      </c>
      <c r="L104" s="14" t="s">
        <v>571</v>
      </c>
      <c r="M104" s="115">
        <v>1036530.0000000001</v>
      </c>
      <c r="N104" s="115">
        <f t="shared" si="3"/>
        <v>74630.16</v>
      </c>
      <c r="O104" s="115">
        <f t="shared" si="4"/>
        <v>4146120.0000000005</v>
      </c>
      <c r="P104" s="115">
        <f t="shared" si="5"/>
        <v>298520.64</v>
      </c>
    </row>
    <row r="105" spans="1:16" ht="63.75" customHeight="1" x14ac:dyDescent="0.2">
      <c r="A105" s="91">
        <v>100</v>
      </c>
      <c r="B105" s="59" t="s">
        <v>330</v>
      </c>
      <c r="C105" s="102">
        <v>190135970</v>
      </c>
      <c r="D105" s="59" t="s">
        <v>331</v>
      </c>
      <c r="E105" s="60" t="s">
        <v>790</v>
      </c>
      <c r="F105" s="59" t="s">
        <v>45</v>
      </c>
      <c r="G105" s="77" t="s">
        <v>1108</v>
      </c>
      <c r="H105" s="13" t="s">
        <v>332</v>
      </c>
      <c r="I105" s="60" t="s">
        <v>333</v>
      </c>
      <c r="J105" s="16" t="s">
        <v>61</v>
      </c>
      <c r="K105" s="77" t="s">
        <v>985</v>
      </c>
      <c r="L105" s="14" t="s">
        <v>334</v>
      </c>
      <c r="M105" s="115">
        <v>300000</v>
      </c>
      <c r="N105" s="115">
        <f t="shared" si="3"/>
        <v>21600</v>
      </c>
      <c r="O105" s="115">
        <f t="shared" si="4"/>
        <v>1200000</v>
      </c>
      <c r="P105" s="115">
        <f t="shared" si="5"/>
        <v>86400</v>
      </c>
    </row>
    <row r="106" spans="1:16" ht="63.75" customHeight="1" x14ac:dyDescent="0.2">
      <c r="A106" s="91">
        <v>101</v>
      </c>
      <c r="B106" s="59" t="s">
        <v>525</v>
      </c>
      <c r="C106" s="102">
        <v>190983430</v>
      </c>
      <c r="D106" s="59" t="s">
        <v>335</v>
      </c>
      <c r="E106" s="60" t="s">
        <v>430</v>
      </c>
      <c r="F106" s="59" t="s">
        <v>45</v>
      </c>
      <c r="G106" s="77" t="s">
        <v>1109</v>
      </c>
      <c r="H106" s="13" t="s">
        <v>336</v>
      </c>
      <c r="I106" s="60" t="s">
        <v>442</v>
      </c>
      <c r="J106" s="16" t="s">
        <v>61</v>
      </c>
      <c r="K106" s="77" t="s">
        <v>986</v>
      </c>
      <c r="L106" s="14" t="s">
        <v>336</v>
      </c>
      <c r="M106" s="115">
        <v>570350</v>
      </c>
      <c r="N106" s="115">
        <f t="shared" si="3"/>
        <v>41065.199999999997</v>
      </c>
      <c r="O106" s="115">
        <f t="shared" si="4"/>
        <v>2281400</v>
      </c>
      <c r="P106" s="115">
        <f t="shared" si="5"/>
        <v>164260.79999999999</v>
      </c>
    </row>
    <row r="107" spans="1:16" ht="63.75" customHeight="1" x14ac:dyDescent="0.2">
      <c r="A107" s="91">
        <v>102</v>
      </c>
      <c r="B107" s="59" t="s">
        <v>540</v>
      </c>
      <c r="C107" s="102">
        <v>300117533</v>
      </c>
      <c r="D107" s="59" t="s">
        <v>337</v>
      </c>
      <c r="E107" s="60" t="s">
        <v>825</v>
      </c>
      <c r="F107" s="59" t="s">
        <v>826</v>
      </c>
      <c r="G107" s="77" t="s">
        <v>1110</v>
      </c>
      <c r="H107" s="19" t="s">
        <v>480</v>
      </c>
      <c r="I107" s="60" t="s">
        <v>827</v>
      </c>
      <c r="J107" s="16" t="s">
        <v>828</v>
      </c>
      <c r="K107" s="77" t="s">
        <v>987</v>
      </c>
      <c r="L107" s="71" t="s">
        <v>480</v>
      </c>
      <c r="M107" s="115">
        <v>983180.00000000012</v>
      </c>
      <c r="N107" s="115">
        <f t="shared" si="3"/>
        <v>70788.960000000006</v>
      </c>
      <c r="O107" s="115">
        <f t="shared" si="4"/>
        <v>3932720.0000000005</v>
      </c>
      <c r="P107" s="115">
        <f t="shared" si="5"/>
        <v>283155.84000000003</v>
      </c>
    </row>
    <row r="108" spans="1:16" ht="63.75" customHeight="1" x14ac:dyDescent="0.2">
      <c r="A108" s="91">
        <v>103</v>
      </c>
      <c r="B108" s="59" t="s">
        <v>338</v>
      </c>
      <c r="C108" s="102">
        <v>190983398</v>
      </c>
      <c r="D108" s="59" t="s">
        <v>339</v>
      </c>
      <c r="E108" s="60" t="s">
        <v>430</v>
      </c>
      <c r="F108" s="59" t="s">
        <v>45</v>
      </c>
      <c r="G108" s="77" t="s">
        <v>1111</v>
      </c>
      <c r="H108" s="13" t="s">
        <v>704</v>
      </c>
      <c r="I108" s="60" t="s">
        <v>340</v>
      </c>
      <c r="J108" s="16" t="s">
        <v>64</v>
      </c>
      <c r="K108" s="77" t="s">
        <v>988</v>
      </c>
      <c r="L108" s="14" t="s">
        <v>609</v>
      </c>
      <c r="M108" s="115">
        <v>528000</v>
      </c>
      <c r="N108" s="115">
        <f t="shared" si="3"/>
        <v>38016</v>
      </c>
      <c r="O108" s="115">
        <f t="shared" si="4"/>
        <v>2112000</v>
      </c>
      <c r="P108" s="115">
        <f t="shared" si="5"/>
        <v>152064</v>
      </c>
    </row>
    <row r="109" spans="1:16" ht="63.75" customHeight="1" x14ac:dyDescent="0.2">
      <c r="A109" s="91">
        <v>104</v>
      </c>
      <c r="B109" s="59" t="s">
        <v>791</v>
      </c>
      <c r="C109" s="102">
        <v>290983050</v>
      </c>
      <c r="D109" s="59" t="s">
        <v>341</v>
      </c>
      <c r="E109" s="60" t="s">
        <v>342</v>
      </c>
      <c r="F109" s="59" t="s">
        <v>45</v>
      </c>
      <c r="G109" s="77" t="s">
        <v>1112</v>
      </c>
      <c r="H109" s="13" t="s">
        <v>343</v>
      </c>
      <c r="I109" s="60" t="s">
        <v>628</v>
      </c>
      <c r="J109" s="16" t="s">
        <v>64</v>
      </c>
      <c r="K109" s="77" t="s">
        <v>989</v>
      </c>
      <c r="L109" s="14" t="s">
        <v>343</v>
      </c>
      <c r="M109" s="115">
        <v>473000.00000000006</v>
      </c>
      <c r="N109" s="115">
        <f t="shared" si="3"/>
        <v>34056</v>
      </c>
      <c r="O109" s="115">
        <f t="shared" si="4"/>
        <v>1892000.0000000002</v>
      </c>
      <c r="P109" s="115">
        <f t="shared" si="5"/>
        <v>136224</v>
      </c>
    </row>
    <row r="110" spans="1:16" ht="63.75" customHeight="1" x14ac:dyDescent="0.2">
      <c r="A110" s="91">
        <v>105</v>
      </c>
      <c r="B110" s="59" t="s">
        <v>862</v>
      </c>
      <c r="C110" s="102">
        <v>190138176</v>
      </c>
      <c r="D110" s="59" t="s">
        <v>344</v>
      </c>
      <c r="E110" s="60" t="s">
        <v>755</v>
      </c>
      <c r="F110" s="59" t="s">
        <v>555</v>
      </c>
      <c r="G110" s="77" t="s">
        <v>1113</v>
      </c>
      <c r="H110" s="13" t="s">
        <v>345</v>
      </c>
      <c r="I110" s="60" t="s">
        <v>547</v>
      </c>
      <c r="J110" s="16" t="s">
        <v>61</v>
      </c>
      <c r="K110" s="77" t="s">
        <v>990</v>
      </c>
      <c r="L110" s="14" t="s">
        <v>345</v>
      </c>
      <c r="M110" s="115">
        <v>784740.00000000012</v>
      </c>
      <c r="N110" s="115">
        <f t="shared" si="3"/>
        <v>56501.280000000006</v>
      </c>
      <c r="O110" s="115">
        <f t="shared" si="4"/>
        <v>3138960.0000000005</v>
      </c>
      <c r="P110" s="115">
        <f t="shared" si="5"/>
        <v>226005.12000000002</v>
      </c>
    </row>
    <row r="111" spans="1:16" ht="63.75" customHeight="1" x14ac:dyDescent="0.2">
      <c r="A111" s="91">
        <v>106</v>
      </c>
      <c r="B111" s="59" t="s">
        <v>587</v>
      </c>
      <c r="C111" s="102">
        <v>190138742</v>
      </c>
      <c r="D111" s="59" t="s">
        <v>349</v>
      </c>
      <c r="E111" s="60" t="s">
        <v>731</v>
      </c>
      <c r="F111" s="59" t="s">
        <v>732</v>
      </c>
      <c r="G111" s="77" t="s">
        <v>1114</v>
      </c>
      <c r="H111" s="13" t="s">
        <v>733</v>
      </c>
      <c r="I111" s="60" t="s">
        <v>734</v>
      </c>
      <c r="J111" s="16" t="s">
        <v>323</v>
      </c>
      <c r="K111" s="77" t="s">
        <v>991</v>
      </c>
      <c r="L111" s="14" t="s">
        <v>735</v>
      </c>
      <c r="M111" s="115">
        <v>719730</v>
      </c>
      <c r="N111" s="115">
        <f t="shared" si="3"/>
        <v>51820.56</v>
      </c>
      <c r="O111" s="115">
        <f t="shared" si="4"/>
        <v>2878920</v>
      </c>
      <c r="P111" s="115">
        <f t="shared" si="5"/>
        <v>207282.24</v>
      </c>
    </row>
    <row r="112" spans="1:16" ht="63.75" customHeight="1" x14ac:dyDescent="0.2">
      <c r="A112" s="91">
        <v>107</v>
      </c>
      <c r="B112" s="59" t="s">
        <v>853</v>
      </c>
      <c r="C112" s="102">
        <v>190138023</v>
      </c>
      <c r="D112" s="59" t="s">
        <v>350</v>
      </c>
      <c r="E112" s="60" t="s">
        <v>854</v>
      </c>
      <c r="F112" s="59" t="s">
        <v>45</v>
      </c>
      <c r="G112" s="77" t="s">
        <v>1115</v>
      </c>
      <c r="H112" s="39" t="s">
        <v>841</v>
      </c>
      <c r="I112" s="60" t="s">
        <v>855</v>
      </c>
      <c r="J112" s="16" t="s">
        <v>61</v>
      </c>
      <c r="K112" s="77" t="s">
        <v>992</v>
      </c>
      <c r="L112" s="14" t="s">
        <v>856</v>
      </c>
      <c r="M112" s="115">
        <v>715000</v>
      </c>
      <c r="N112" s="115">
        <f t="shared" si="3"/>
        <v>51479.999999999993</v>
      </c>
      <c r="O112" s="115">
        <f t="shared" si="4"/>
        <v>2860000</v>
      </c>
      <c r="P112" s="115">
        <f t="shared" si="5"/>
        <v>205919.99999999997</v>
      </c>
    </row>
    <row r="113" spans="1:16" ht="63.75" customHeight="1" x14ac:dyDescent="0.2">
      <c r="A113" s="91">
        <v>108</v>
      </c>
      <c r="B113" s="59" t="s">
        <v>351</v>
      </c>
      <c r="C113" s="102">
        <v>191090994</v>
      </c>
      <c r="D113" s="59" t="s">
        <v>352</v>
      </c>
      <c r="E113" s="60" t="s">
        <v>353</v>
      </c>
      <c r="F113" s="59" t="s">
        <v>40</v>
      </c>
      <c r="G113" s="77" t="s">
        <v>993</v>
      </c>
      <c r="H113" s="13" t="s">
        <v>354</v>
      </c>
      <c r="I113" s="60" t="s">
        <v>569</v>
      </c>
      <c r="J113" s="16" t="s">
        <v>570</v>
      </c>
      <c r="K113" s="77" t="s">
        <v>993</v>
      </c>
      <c r="L113" s="14" t="s">
        <v>354</v>
      </c>
      <c r="M113" s="115">
        <v>226490.00000000003</v>
      </c>
      <c r="N113" s="115">
        <f t="shared" si="3"/>
        <v>16307.28</v>
      </c>
      <c r="O113" s="115">
        <f t="shared" si="4"/>
        <v>905960.00000000012</v>
      </c>
      <c r="P113" s="115">
        <f t="shared" si="5"/>
        <v>65229.120000000003</v>
      </c>
    </row>
    <row r="114" spans="1:16" ht="63.75" customHeight="1" x14ac:dyDescent="0.2">
      <c r="A114" s="91">
        <v>109</v>
      </c>
      <c r="B114" s="59" t="s">
        <v>803</v>
      </c>
      <c r="C114" s="102">
        <v>190136549</v>
      </c>
      <c r="D114" s="59" t="s">
        <v>355</v>
      </c>
      <c r="E114" s="60" t="s">
        <v>356</v>
      </c>
      <c r="F114" s="59" t="s">
        <v>45</v>
      </c>
      <c r="G114" s="77" t="s">
        <v>1116</v>
      </c>
      <c r="H114" s="13" t="s">
        <v>804</v>
      </c>
      <c r="I114" s="60" t="s">
        <v>805</v>
      </c>
      <c r="J114" s="16" t="s">
        <v>88</v>
      </c>
      <c r="K114" s="77" t="s">
        <v>994</v>
      </c>
      <c r="L114" s="14" t="s">
        <v>806</v>
      </c>
      <c r="M114" s="115">
        <v>906510.00000000012</v>
      </c>
      <c r="N114" s="115">
        <f t="shared" si="3"/>
        <v>65268.72</v>
      </c>
      <c r="O114" s="115">
        <f t="shared" si="4"/>
        <v>3626040.0000000005</v>
      </c>
      <c r="P114" s="115">
        <f t="shared" si="5"/>
        <v>261074.88</v>
      </c>
    </row>
    <row r="115" spans="1:16" ht="72" customHeight="1" x14ac:dyDescent="0.2">
      <c r="A115" s="91">
        <v>110</v>
      </c>
      <c r="B115" s="59" t="s">
        <v>443</v>
      </c>
      <c r="C115" s="102">
        <v>290136920</v>
      </c>
      <c r="D115" s="59" t="s">
        <v>357</v>
      </c>
      <c r="E115" s="60" t="s">
        <v>715</v>
      </c>
      <c r="F115" s="59" t="s">
        <v>40</v>
      </c>
      <c r="G115" s="77" t="s">
        <v>1117</v>
      </c>
      <c r="H115" s="13" t="s">
        <v>563</v>
      </c>
      <c r="I115" s="60" t="s">
        <v>444</v>
      </c>
      <c r="J115" s="16" t="s">
        <v>323</v>
      </c>
      <c r="K115" s="77" t="s">
        <v>995</v>
      </c>
      <c r="L115" s="14" t="s">
        <v>564</v>
      </c>
      <c r="M115" s="115">
        <v>1551000.0000000002</v>
      </c>
      <c r="N115" s="115">
        <f t="shared" si="3"/>
        <v>111672.00000000001</v>
      </c>
      <c r="O115" s="115">
        <f t="shared" si="4"/>
        <v>6204000.0000000009</v>
      </c>
      <c r="P115" s="115">
        <f t="shared" si="5"/>
        <v>446688.00000000006</v>
      </c>
    </row>
    <row r="116" spans="1:16" ht="63.75" customHeight="1" x14ac:dyDescent="0.2">
      <c r="A116" s="91">
        <v>111</v>
      </c>
      <c r="B116" s="59" t="s">
        <v>666</v>
      </c>
      <c r="C116" s="102">
        <v>190134530</v>
      </c>
      <c r="D116" s="59" t="s">
        <v>358</v>
      </c>
      <c r="E116" s="60" t="s">
        <v>481</v>
      </c>
      <c r="F116" s="59" t="s">
        <v>45</v>
      </c>
      <c r="G116" s="77" t="s">
        <v>1118</v>
      </c>
      <c r="H116" s="13" t="s">
        <v>668</v>
      </c>
      <c r="I116" s="60" t="s">
        <v>626</v>
      </c>
      <c r="J116" s="16" t="s">
        <v>88</v>
      </c>
      <c r="K116" s="77" t="s">
        <v>996</v>
      </c>
      <c r="L116" s="14" t="s">
        <v>627</v>
      </c>
      <c r="M116" s="115">
        <v>564300</v>
      </c>
      <c r="N116" s="115">
        <f t="shared" si="3"/>
        <v>40629.599999999999</v>
      </c>
      <c r="O116" s="115">
        <f t="shared" si="4"/>
        <v>2257200</v>
      </c>
      <c r="P116" s="115">
        <f t="shared" si="5"/>
        <v>162518.39999999999</v>
      </c>
    </row>
    <row r="117" spans="1:16" ht="63.75" customHeight="1" x14ac:dyDescent="0.2">
      <c r="A117" s="91">
        <v>112</v>
      </c>
      <c r="B117" s="16" t="s">
        <v>482</v>
      </c>
      <c r="C117" s="102">
        <v>190136734</v>
      </c>
      <c r="D117" s="59" t="s">
        <v>359</v>
      </c>
      <c r="E117" s="60" t="s">
        <v>435</v>
      </c>
      <c r="F117" s="59" t="s">
        <v>45</v>
      </c>
      <c r="G117" s="77" t="s">
        <v>1119</v>
      </c>
      <c r="H117" s="13" t="s">
        <v>360</v>
      </c>
      <c r="I117" s="60" t="s">
        <v>810</v>
      </c>
      <c r="J117" s="16" t="s">
        <v>88</v>
      </c>
      <c r="K117" s="77" t="s">
        <v>997</v>
      </c>
      <c r="L117" s="14" t="s">
        <v>361</v>
      </c>
      <c r="M117" s="115">
        <v>358490</v>
      </c>
      <c r="N117" s="115">
        <f t="shared" si="3"/>
        <v>25811.279999999999</v>
      </c>
      <c r="O117" s="115">
        <f t="shared" si="4"/>
        <v>1433960</v>
      </c>
      <c r="P117" s="115">
        <f t="shared" si="5"/>
        <v>103245.12</v>
      </c>
    </row>
    <row r="118" spans="1:16" ht="63.75" customHeight="1" x14ac:dyDescent="0.2">
      <c r="A118" s="91">
        <v>113</v>
      </c>
      <c r="B118" s="59" t="s">
        <v>446</v>
      </c>
      <c r="C118" s="102">
        <v>190133962</v>
      </c>
      <c r="D118" s="59" t="s">
        <v>362</v>
      </c>
      <c r="E118" s="60" t="s">
        <v>739</v>
      </c>
      <c r="F118" s="59" t="s">
        <v>40</v>
      </c>
      <c r="G118" s="77" t="s">
        <v>1120</v>
      </c>
      <c r="H118" s="13" t="s">
        <v>545</v>
      </c>
      <c r="I118" s="60" t="s">
        <v>740</v>
      </c>
      <c r="J118" s="16" t="s">
        <v>64</v>
      </c>
      <c r="K118" s="77" t="s">
        <v>998</v>
      </c>
      <c r="L118" s="14" t="s">
        <v>545</v>
      </c>
      <c r="M118" s="115">
        <v>495000.00000000006</v>
      </c>
      <c r="N118" s="115">
        <f t="shared" si="3"/>
        <v>35640</v>
      </c>
      <c r="O118" s="115">
        <f t="shared" si="4"/>
        <v>1980000.0000000002</v>
      </c>
      <c r="P118" s="115">
        <f t="shared" si="5"/>
        <v>142560</v>
      </c>
    </row>
    <row r="119" spans="1:16" ht="63.75" customHeight="1" x14ac:dyDescent="0.2">
      <c r="A119" s="91">
        <v>114</v>
      </c>
      <c r="B119" s="63" t="s">
        <v>447</v>
      </c>
      <c r="C119" s="108">
        <v>190139659</v>
      </c>
      <c r="D119" s="63" t="s">
        <v>363</v>
      </c>
      <c r="E119" s="63" t="s">
        <v>836</v>
      </c>
      <c r="F119" s="63" t="s">
        <v>45</v>
      </c>
      <c r="G119" s="84" t="s">
        <v>1121</v>
      </c>
      <c r="H119" s="40" t="s">
        <v>364</v>
      </c>
      <c r="I119" s="63" t="s">
        <v>837</v>
      </c>
      <c r="J119" s="63" t="s">
        <v>838</v>
      </c>
      <c r="K119" s="82" t="s">
        <v>999</v>
      </c>
      <c r="L119" s="41" t="s">
        <v>839</v>
      </c>
      <c r="M119" s="115">
        <v>378950.00000000006</v>
      </c>
      <c r="N119" s="115">
        <f t="shared" si="3"/>
        <v>27284.400000000001</v>
      </c>
      <c r="O119" s="115">
        <f t="shared" si="4"/>
        <v>1515800.0000000002</v>
      </c>
      <c r="P119" s="115">
        <f t="shared" si="5"/>
        <v>109137.60000000001</v>
      </c>
    </row>
    <row r="120" spans="1:16" ht="63.75" customHeight="1" x14ac:dyDescent="0.2">
      <c r="A120" s="91">
        <v>115</v>
      </c>
      <c r="B120" s="59" t="s">
        <v>74</v>
      </c>
      <c r="C120" s="102">
        <v>190139278</v>
      </c>
      <c r="D120" s="59" t="s">
        <v>365</v>
      </c>
      <c r="E120" s="60" t="s">
        <v>366</v>
      </c>
      <c r="F120" s="59" t="s">
        <v>40</v>
      </c>
      <c r="G120" s="77" t="s">
        <v>1122</v>
      </c>
      <c r="H120" s="13" t="s">
        <v>367</v>
      </c>
      <c r="I120" s="60" t="s">
        <v>686</v>
      </c>
      <c r="J120" s="16" t="s">
        <v>88</v>
      </c>
      <c r="K120" s="77" t="s">
        <v>1000</v>
      </c>
      <c r="L120" s="14" t="s">
        <v>687</v>
      </c>
      <c r="M120" s="115">
        <v>990000.00000000012</v>
      </c>
      <c r="N120" s="115">
        <f t="shared" si="3"/>
        <v>71280</v>
      </c>
      <c r="O120" s="115">
        <f t="shared" si="4"/>
        <v>3960000.0000000005</v>
      </c>
      <c r="P120" s="115">
        <f t="shared" si="5"/>
        <v>285120</v>
      </c>
    </row>
    <row r="121" spans="1:16" ht="63.75" customHeight="1" x14ac:dyDescent="0.2">
      <c r="A121" s="91">
        <v>116</v>
      </c>
      <c r="B121" s="59" t="s">
        <v>448</v>
      </c>
      <c r="C121" s="102">
        <v>190136691</v>
      </c>
      <c r="D121" s="59" t="s">
        <v>368</v>
      </c>
      <c r="E121" s="60" t="s">
        <v>369</v>
      </c>
      <c r="F121" s="59" t="s">
        <v>40</v>
      </c>
      <c r="G121" s="77" t="s">
        <v>1123</v>
      </c>
      <c r="H121" s="13" t="s">
        <v>370</v>
      </c>
      <c r="I121" s="60" t="s">
        <v>829</v>
      </c>
      <c r="J121" s="16" t="s">
        <v>88</v>
      </c>
      <c r="K121" s="77" t="s">
        <v>1001</v>
      </c>
      <c r="L121" s="14" t="s">
        <v>370</v>
      </c>
      <c r="M121" s="115">
        <v>554620</v>
      </c>
      <c r="N121" s="115">
        <f t="shared" si="3"/>
        <v>39932.639999999999</v>
      </c>
      <c r="O121" s="115">
        <f t="shared" si="4"/>
        <v>2218480</v>
      </c>
      <c r="P121" s="115">
        <f t="shared" si="5"/>
        <v>159730.56</v>
      </c>
    </row>
    <row r="122" spans="1:16" ht="63.75" customHeight="1" x14ac:dyDescent="0.2">
      <c r="A122" s="91">
        <v>117</v>
      </c>
      <c r="B122" s="59" t="s">
        <v>499</v>
      </c>
      <c r="C122" s="102">
        <v>190137455</v>
      </c>
      <c r="D122" s="59" t="s">
        <v>371</v>
      </c>
      <c r="E122" s="60" t="s">
        <v>767</v>
      </c>
      <c r="F122" s="59" t="s">
        <v>45</v>
      </c>
      <c r="G122" s="77" t="s">
        <v>1124</v>
      </c>
      <c r="H122" s="34" t="s">
        <v>882</v>
      </c>
      <c r="I122" s="60" t="s">
        <v>372</v>
      </c>
      <c r="J122" s="68" t="s">
        <v>88</v>
      </c>
      <c r="K122" s="77" t="s">
        <v>1002</v>
      </c>
      <c r="L122" s="14" t="s">
        <v>768</v>
      </c>
      <c r="M122" s="115">
        <v>352000</v>
      </c>
      <c r="N122" s="115">
        <f t="shared" si="3"/>
        <v>25343.999999999996</v>
      </c>
      <c r="O122" s="115">
        <f t="shared" si="4"/>
        <v>1408000</v>
      </c>
      <c r="P122" s="115">
        <f t="shared" si="5"/>
        <v>101375.99999999999</v>
      </c>
    </row>
    <row r="123" spans="1:16" ht="63.75" customHeight="1" x14ac:dyDescent="0.2">
      <c r="A123" s="91">
        <v>118</v>
      </c>
      <c r="B123" s="59" t="s">
        <v>500</v>
      </c>
      <c r="C123" s="102">
        <v>190139997</v>
      </c>
      <c r="D123" s="59" t="s">
        <v>373</v>
      </c>
      <c r="E123" s="60" t="s">
        <v>374</v>
      </c>
      <c r="F123" s="59" t="s">
        <v>40</v>
      </c>
      <c r="G123" s="77" t="s">
        <v>1125</v>
      </c>
      <c r="H123" s="13" t="s">
        <v>375</v>
      </c>
      <c r="I123" s="60" t="s">
        <v>75</v>
      </c>
      <c r="J123" s="16" t="s">
        <v>61</v>
      </c>
      <c r="K123" s="77" t="s">
        <v>1003</v>
      </c>
      <c r="L123" s="14" t="s">
        <v>375</v>
      </c>
      <c r="M123" s="115">
        <v>737000.00000000012</v>
      </c>
      <c r="N123" s="115">
        <f t="shared" si="3"/>
        <v>53064.000000000007</v>
      </c>
      <c r="O123" s="115">
        <f t="shared" si="4"/>
        <v>2948000.0000000005</v>
      </c>
      <c r="P123" s="115">
        <f t="shared" si="5"/>
        <v>212256.00000000003</v>
      </c>
    </row>
    <row r="124" spans="1:16" ht="63.75" customHeight="1" x14ac:dyDescent="0.2">
      <c r="A124" s="91">
        <v>119</v>
      </c>
      <c r="B124" s="59" t="s">
        <v>597</v>
      </c>
      <c r="C124" s="102">
        <v>190136168</v>
      </c>
      <c r="D124" s="59" t="s">
        <v>376</v>
      </c>
      <c r="E124" s="60" t="s">
        <v>449</v>
      </c>
      <c r="F124" s="59" t="s">
        <v>45</v>
      </c>
      <c r="G124" s="77" t="s">
        <v>1126</v>
      </c>
      <c r="H124" s="13" t="s">
        <v>598</v>
      </c>
      <c r="I124" s="60" t="s">
        <v>599</v>
      </c>
      <c r="J124" s="16" t="s">
        <v>88</v>
      </c>
      <c r="K124" s="77" t="s">
        <v>1004</v>
      </c>
      <c r="L124" s="14" t="s">
        <v>598</v>
      </c>
      <c r="M124" s="115">
        <v>814550.00000000012</v>
      </c>
      <c r="N124" s="115">
        <f t="shared" si="3"/>
        <v>58647.600000000006</v>
      </c>
      <c r="O124" s="115">
        <f t="shared" si="4"/>
        <v>3258200.0000000005</v>
      </c>
      <c r="P124" s="115">
        <f t="shared" si="5"/>
        <v>234590.40000000002</v>
      </c>
    </row>
    <row r="125" spans="1:16" ht="63.75" customHeight="1" x14ac:dyDescent="0.2">
      <c r="A125" s="91">
        <v>120</v>
      </c>
      <c r="B125" s="59" t="s">
        <v>688</v>
      </c>
      <c r="C125" s="109">
        <v>190797479</v>
      </c>
      <c r="D125" s="107" t="s">
        <v>379</v>
      </c>
      <c r="E125" s="110" t="s">
        <v>501</v>
      </c>
      <c r="F125" s="107" t="s">
        <v>40</v>
      </c>
      <c r="G125" s="81" t="s">
        <v>1127</v>
      </c>
      <c r="H125" s="53" t="s">
        <v>869</v>
      </c>
      <c r="I125" s="60" t="s">
        <v>809</v>
      </c>
      <c r="J125" s="16" t="s">
        <v>64</v>
      </c>
      <c r="K125" s="81" t="s">
        <v>1005</v>
      </c>
      <c r="L125" s="38" t="s">
        <v>870</v>
      </c>
      <c r="M125" s="115">
        <v>1163250</v>
      </c>
      <c r="N125" s="115">
        <f t="shared" si="3"/>
        <v>83754</v>
      </c>
      <c r="O125" s="115">
        <f t="shared" si="4"/>
        <v>4653000</v>
      </c>
      <c r="P125" s="115">
        <f t="shared" si="5"/>
        <v>335016</v>
      </c>
    </row>
    <row r="126" spans="1:16" ht="63.75" customHeight="1" x14ac:dyDescent="0.2">
      <c r="A126" s="91">
        <v>121</v>
      </c>
      <c r="B126" s="59" t="s">
        <v>863</v>
      </c>
      <c r="C126" s="102">
        <v>190137074</v>
      </c>
      <c r="D126" s="59" t="s">
        <v>380</v>
      </c>
      <c r="E126" s="60" t="s">
        <v>619</v>
      </c>
      <c r="F126" s="59" t="s">
        <v>45</v>
      </c>
      <c r="G126" s="77" t="s">
        <v>1128</v>
      </c>
      <c r="H126" s="13" t="s">
        <v>381</v>
      </c>
      <c r="I126" s="60" t="s">
        <v>382</v>
      </c>
      <c r="J126" s="16" t="s">
        <v>88</v>
      </c>
      <c r="K126" s="77" t="s">
        <v>1006</v>
      </c>
      <c r="L126" s="14" t="s">
        <v>760</v>
      </c>
      <c r="M126" s="115">
        <v>340340</v>
      </c>
      <c r="N126" s="115">
        <f t="shared" si="3"/>
        <v>24504.48</v>
      </c>
      <c r="O126" s="115">
        <f t="shared" si="4"/>
        <v>1361360</v>
      </c>
      <c r="P126" s="115">
        <f t="shared" si="5"/>
        <v>98017.919999999998</v>
      </c>
    </row>
    <row r="127" spans="1:16" ht="63.75" customHeight="1" x14ac:dyDescent="0.2">
      <c r="A127" s="91">
        <v>122</v>
      </c>
      <c r="B127" s="59" t="s">
        <v>502</v>
      </c>
      <c r="C127" s="102">
        <v>190138361</v>
      </c>
      <c r="D127" s="59" t="s">
        <v>383</v>
      </c>
      <c r="E127" s="59" t="s">
        <v>503</v>
      </c>
      <c r="F127" s="59" t="s">
        <v>45</v>
      </c>
      <c r="G127" s="81" t="s">
        <v>1129</v>
      </c>
      <c r="H127" s="54" t="s">
        <v>483</v>
      </c>
      <c r="I127" s="59" t="s">
        <v>844</v>
      </c>
      <c r="J127" s="16" t="s">
        <v>88</v>
      </c>
      <c r="K127" s="81" t="s">
        <v>1007</v>
      </c>
      <c r="L127" s="72" t="s">
        <v>483</v>
      </c>
      <c r="M127" s="115">
        <v>1226500</v>
      </c>
      <c r="N127" s="115">
        <f t="shared" si="3"/>
        <v>88308</v>
      </c>
      <c r="O127" s="115">
        <f t="shared" si="4"/>
        <v>4906000</v>
      </c>
      <c r="P127" s="115">
        <f t="shared" si="5"/>
        <v>353232</v>
      </c>
    </row>
    <row r="128" spans="1:16" ht="63.75" customHeight="1" x14ac:dyDescent="0.2">
      <c r="A128" s="91">
        <v>123</v>
      </c>
      <c r="B128" s="16" t="s">
        <v>484</v>
      </c>
      <c r="C128" s="16">
        <v>190135828</v>
      </c>
      <c r="D128" s="16" t="s">
        <v>384</v>
      </c>
      <c r="E128" s="16" t="s">
        <v>504</v>
      </c>
      <c r="F128" s="16" t="s">
        <v>40</v>
      </c>
      <c r="G128" s="73" t="s">
        <v>1130</v>
      </c>
      <c r="H128" s="13" t="s">
        <v>485</v>
      </c>
      <c r="I128" s="16" t="s">
        <v>562</v>
      </c>
      <c r="J128" s="16" t="s">
        <v>64</v>
      </c>
      <c r="K128" s="73" t="s">
        <v>1008</v>
      </c>
      <c r="L128" s="14" t="s">
        <v>485</v>
      </c>
      <c r="M128" s="115">
        <v>696080</v>
      </c>
      <c r="N128" s="115">
        <f t="shared" si="3"/>
        <v>50117.759999999995</v>
      </c>
      <c r="O128" s="115">
        <f t="shared" si="4"/>
        <v>2784320</v>
      </c>
      <c r="P128" s="115">
        <f t="shared" si="5"/>
        <v>200471.03999999998</v>
      </c>
    </row>
    <row r="129" spans="1:16" ht="63.75" customHeight="1" x14ac:dyDescent="0.2">
      <c r="A129" s="91">
        <v>124</v>
      </c>
      <c r="B129" s="59" t="s">
        <v>452</v>
      </c>
      <c r="C129" s="102">
        <v>190136887</v>
      </c>
      <c r="D129" s="59" t="s">
        <v>386</v>
      </c>
      <c r="E129" s="60" t="s">
        <v>387</v>
      </c>
      <c r="F129" s="59" t="s">
        <v>45</v>
      </c>
      <c r="G129" s="77" t="s">
        <v>1131</v>
      </c>
      <c r="H129" s="13" t="s">
        <v>388</v>
      </c>
      <c r="I129" s="60" t="s">
        <v>389</v>
      </c>
      <c r="J129" s="16" t="s">
        <v>88</v>
      </c>
      <c r="K129" s="77" t="s">
        <v>1009</v>
      </c>
      <c r="L129" s="14" t="s">
        <v>388</v>
      </c>
      <c r="M129" s="115">
        <v>891000.00000000012</v>
      </c>
      <c r="N129" s="115">
        <f t="shared" si="3"/>
        <v>64152</v>
      </c>
      <c r="O129" s="115">
        <f t="shared" si="4"/>
        <v>3564000.0000000005</v>
      </c>
      <c r="P129" s="115">
        <f t="shared" si="5"/>
        <v>256608</v>
      </c>
    </row>
    <row r="130" spans="1:16" ht="63.75" customHeight="1" x14ac:dyDescent="0.2">
      <c r="A130" s="91">
        <v>125</v>
      </c>
      <c r="B130" s="59" t="s">
        <v>390</v>
      </c>
      <c r="C130" s="102">
        <v>190133777</v>
      </c>
      <c r="D130" s="59" t="s">
        <v>391</v>
      </c>
      <c r="E130" s="60" t="s">
        <v>431</v>
      </c>
      <c r="F130" s="59" t="s">
        <v>45</v>
      </c>
      <c r="G130" s="77" t="s">
        <v>1132</v>
      </c>
      <c r="H130" s="13" t="s">
        <v>392</v>
      </c>
      <c r="I130" s="60" t="s">
        <v>727</v>
      </c>
      <c r="J130" s="16" t="s">
        <v>88</v>
      </c>
      <c r="K130" s="77" t="s">
        <v>1010</v>
      </c>
      <c r="L130" s="14" t="s">
        <v>728</v>
      </c>
      <c r="M130" s="115">
        <v>392040.00000000006</v>
      </c>
      <c r="N130" s="115">
        <f t="shared" si="3"/>
        <v>28226.880000000001</v>
      </c>
      <c r="O130" s="115">
        <f t="shared" si="4"/>
        <v>1568160.0000000002</v>
      </c>
      <c r="P130" s="115">
        <f t="shared" si="5"/>
        <v>112907.52</v>
      </c>
    </row>
    <row r="131" spans="1:16" ht="63.75" customHeight="1" x14ac:dyDescent="0.2">
      <c r="A131" s="91">
        <v>126</v>
      </c>
      <c r="B131" s="59" t="s">
        <v>393</v>
      </c>
      <c r="C131" s="102">
        <v>190139463</v>
      </c>
      <c r="D131" s="59" t="s">
        <v>394</v>
      </c>
      <c r="E131" s="60" t="s">
        <v>818</v>
      </c>
      <c r="F131" s="59" t="s">
        <v>40</v>
      </c>
      <c r="G131" s="81" t="s">
        <v>1133</v>
      </c>
      <c r="H131" s="42" t="s">
        <v>395</v>
      </c>
      <c r="I131" s="60" t="s">
        <v>819</v>
      </c>
      <c r="J131" s="16" t="s">
        <v>88</v>
      </c>
      <c r="K131" s="81" t="s">
        <v>1011</v>
      </c>
      <c r="L131" s="36" t="s">
        <v>820</v>
      </c>
      <c r="M131" s="115">
        <v>608850</v>
      </c>
      <c r="N131" s="115">
        <f t="shared" si="3"/>
        <v>43837.2</v>
      </c>
      <c r="O131" s="115">
        <f t="shared" si="4"/>
        <v>2435400</v>
      </c>
      <c r="P131" s="115">
        <f t="shared" si="5"/>
        <v>175348.8</v>
      </c>
    </row>
    <row r="132" spans="1:16" ht="63.75" customHeight="1" x14ac:dyDescent="0.2">
      <c r="A132" s="91">
        <v>127</v>
      </c>
      <c r="B132" s="59" t="s">
        <v>396</v>
      </c>
      <c r="C132" s="102">
        <v>290134150</v>
      </c>
      <c r="D132" s="59" t="s">
        <v>650</v>
      </c>
      <c r="E132" s="60" t="s">
        <v>486</v>
      </c>
      <c r="F132" s="59" t="s">
        <v>45</v>
      </c>
      <c r="G132" s="77" t="s">
        <v>1134</v>
      </c>
      <c r="H132" s="13" t="s">
        <v>651</v>
      </c>
      <c r="I132" s="60" t="s">
        <v>397</v>
      </c>
      <c r="J132" s="16" t="s">
        <v>61</v>
      </c>
      <c r="K132" s="77" t="s">
        <v>1012</v>
      </c>
      <c r="L132" s="14" t="s">
        <v>398</v>
      </c>
      <c r="M132" s="115">
        <v>660000</v>
      </c>
      <c r="N132" s="115">
        <f t="shared" si="3"/>
        <v>47520</v>
      </c>
      <c r="O132" s="115">
        <f t="shared" si="4"/>
        <v>2640000</v>
      </c>
      <c r="P132" s="115">
        <f t="shared" si="5"/>
        <v>190080</v>
      </c>
    </row>
    <row r="133" spans="1:16" ht="63.75" customHeight="1" x14ac:dyDescent="0.2">
      <c r="A133" s="91">
        <v>128</v>
      </c>
      <c r="B133" s="59" t="s">
        <v>399</v>
      </c>
      <c r="C133" s="102">
        <v>191825091</v>
      </c>
      <c r="D133" s="59" t="s">
        <v>400</v>
      </c>
      <c r="E133" s="16" t="s">
        <v>487</v>
      </c>
      <c r="F133" s="59" t="s">
        <v>40</v>
      </c>
      <c r="G133" s="77" t="s">
        <v>1135</v>
      </c>
      <c r="H133" s="13" t="s">
        <v>401</v>
      </c>
      <c r="I133" s="60" t="s">
        <v>741</v>
      </c>
      <c r="J133" s="16" t="s">
        <v>88</v>
      </c>
      <c r="K133" s="77" t="s">
        <v>1013</v>
      </c>
      <c r="L133" s="14" t="s">
        <v>742</v>
      </c>
      <c r="M133" s="115">
        <v>669900</v>
      </c>
      <c r="N133" s="115">
        <f t="shared" si="3"/>
        <v>48232.799999999996</v>
      </c>
      <c r="O133" s="115">
        <f t="shared" si="4"/>
        <v>2679600</v>
      </c>
      <c r="P133" s="115">
        <f t="shared" si="5"/>
        <v>192931.19999999998</v>
      </c>
    </row>
    <row r="134" spans="1:16" ht="63.75" customHeight="1" x14ac:dyDescent="0.2">
      <c r="A134" s="91">
        <v>129</v>
      </c>
      <c r="B134" s="59" t="s">
        <v>402</v>
      </c>
      <c r="C134" s="102">
        <v>290133810</v>
      </c>
      <c r="D134" s="59" t="s">
        <v>403</v>
      </c>
      <c r="E134" s="60" t="s">
        <v>404</v>
      </c>
      <c r="F134" s="59" t="s">
        <v>45</v>
      </c>
      <c r="G134" s="77" t="s">
        <v>1136</v>
      </c>
      <c r="H134" s="54" t="s">
        <v>488</v>
      </c>
      <c r="I134" s="60" t="s">
        <v>652</v>
      </c>
      <c r="J134" s="16" t="s">
        <v>88</v>
      </c>
      <c r="K134" s="77" t="s">
        <v>1014</v>
      </c>
      <c r="L134" s="36" t="s">
        <v>653</v>
      </c>
      <c r="M134" s="115">
        <v>325600</v>
      </c>
      <c r="N134" s="115">
        <f t="shared" si="3"/>
        <v>23443.199999999997</v>
      </c>
      <c r="O134" s="115">
        <f t="shared" si="4"/>
        <v>1302400</v>
      </c>
      <c r="P134" s="115">
        <f t="shared" si="5"/>
        <v>93772.799999999988</v>
      </c>
    </row>
    <row r="135" spans="1:16" ht="63.75" customHeight="1" x14ac:dyDescent="0.2">
      <c r="A135" s="91">
        <v>130</v>
      </c>
      <c r="B135" s="59" t="s">
        <v>689</v>
      </c>
      <c r="C135" s="102">
        <v>300594100</v>
      </c>
      <c r="D135" s="59" t="s">
        <v>405</v>
      </c>
      <c r="E135" s="60" t="s">
        <v>406</v>
      </c>
      <c r="F135" s="59" t="s">
        <v>40</v>
      </c>
      <c r="G135" s="77" t="s">
        <v>1137</v>
      </c>
      <c r="H135" s="13" t="s">
        <v>690</v>
      </c>
      <c r="I135" s="60" t="s">
        <v>691</v>
      </c>
      <c r="J135" s="16" t="s">
        <v>88</v>
      </c>
      <c r="K135" s="77" t="s">
        <v>1015</v>
      </c>
      <c r="L135" s="14" t="s">
        <v>690</v>
      </c>
      <c r="M135" s="115">
        <v>760320.00000000012</v>
      </c>
      <c r="N135" s="115">
        <f t="shared" ref="N135:N158" si="6">SUM(M135*0.072)</f>
        <v>54743.040000000001</v>
      </c>
      <c r="O135" s="115">
        <f t="shared" ref="O135:O156" si="7">SUM(M135)*4</f>
        <v>3041280.0000000005</v>
      </c>
      <c r="P135" s="115">
        <f t="shared" ref="P135:P156" si="8">SUM(N135*4)</f>
        <v>218972.16</v>
      </c>
    </row>
    <row r="136" spans="1:16" ht="63.75" customHeight="1" x14ac:dyDescent="0.2">
      <c r="A136" s="91">
        <v>131</v>
      </c>
      <c r="B136" s="59" t="s">
        <v>407</v>
      </c>
      <c r="C136" s="102">
        <v>190138557</v>
      </c>
      <c r="D136" s="59" t="s">
        <v>408</v>
      </c>
      <c r="E136" s="60" t="s">
        <v>409</v>
      </c>
      <c r="F136" s="59" t="s">
        <v>40</v>
      </c>
      <c r="G136" s="81" t="s">
        <v>1138</v>
      </c>
      <c r="H136" s="43" t="s">
        <v>410</v>
      </c>
      <c r="I136" s="60" t="s">
        <v>411</v>
      </c>
      <c r="J136" s="16" t="s">
        <v>61</v>
      </c>
      <c r="K136" s="81" t="s">
        <v>1016</v>
      </c>
      <c r="L136" s="44" t="s">
        <v>412</v>
      </c>
      <c r="M136" s="115">
        <v>279950</v>
      </c>
      <c r="N136" s="115">
        <f t="shared" si="6"/>
        <v>20156.399999999998</v>
      </c>
      <c r="O136" s="115">
        <f t="shared" si="7"/>
        <v>1119800</v>
      </c>
      <c r="P136" s="115">
        <f t="shared" si="8"/>
        <v>80625.599999999991</v>
      </c>
    </row>
    <row r="137" spans="1:16" ht="63.75" customHeight="1" x14ac:dyDescent="0.2">
      <c r="A137" s="91">
        <v>132</v>
      </c>
      <c r="B137" s="59" t="s">
        <v>413</v>
      </c>
      <c r="C137" s="102">
        <v>190139844</v>
      </c>
      <c r="D137" s="59" t="s">
        <v>414</v>
      </c>
      <c r="E137" s="60" t="s">
        <v>432</v>
      </c>
      <c r="F137" s="59" t="s">
        <v>45</v>
      </c>
      <c r="G137" s="77" t="s">
        <v>1139</v>
      </c>
      <c r="H137" s="13" t="s">
        <v>415</v>
      </c>
      <c r="I137" s="60" t="s">
        <v>453</v>
      </c>
      <c r="J137" s="16" t="s">
        <v>61</v>
      </c>
      <c r="K137" s="77" t="s">
        <v>1017</v>
      </c>
      <c r="L137" s="14" t="s">
        <v>594</v>
      </c>
      <c r="M137" s="115">
        <v>424490.00000000006</v>
      </c>
      <c r="N137" s="115">
        <f t="shared" si="6"/>
        <v>30563.280000000002</v>
      </c>
      <c r="O137" s="115">
        <f t="shared" si="7"/>
        <v>1697960.0000000002</v>
      </c>
      <c r="P137" s="115">
        <f t="shared" si="8"/>
        <v>122253.12000000001</v>
      </c>
    </row>
    <row r="138" spans="1:16" ht="63.75" customHeight="1" x14ac:dyDescent="0.2">
      <c r="A138" s="91">
        <v>133</v>
      </c>
      <c r="B138" s="59" t="s">
        <v>416</v>
      </c>
      <c r="C138" s="102">
        <v>190134683</v>
      </c>
      <c r="D138" s="59" t="s">
        <v>417</v>
      </c>
      <c r="E138" s="60" t="s">
        <v>433</v>
      </c>
      <c r="F138" s="59" t="s">
        <v>45</v>
      </c>
      <c r="G138" s="77" t="s">
        <v>1140</v>
      </c>
      <c r="H138" s="13" t="s">
        <v>418</v>
      </c>
      <c r="I138" s="60" t="s">
        <v>546</v>
      </c>
      <c r="J138" s="16" t="s">
        <v>88</v>
      </c>
      <c r="K138" s="77" t="s">
        <v>1018</v>
      </c>
      <c r="L138" s="14" t="s">
        <v>418</v>
      </c>
      <c r="M138" s="115">
        <v>617496</v>
      </c>
      <c r="N138" s="115">
        <f t="shared" si="6"/>
        <v>44459.712</v>
      </c>
      <c r="O138" s="115">
        <f t="shared" si="7"/>
        <v>2469984</v>
      </c>
      <c r="P138" s="115">
        <f t="shared" si="8"/>
        <v>177838.848</v>
      </c>
    </row>
    <row r="139" spans="1:16" ht="63.75" customHeight="1" x14ac:dyDescent="0.2">
      <c r="A139" s="91">
        <v>134</v>
      </c>
      <c r="B139" s="59" t="s">
        <v>419</v>
      </c>
      <c r="C139" s="102">
        <v>190138895</v>
      </c>
      <c r="D139" s="59" t="s">
        <v>0</v>
      </c>
      <c r="E139" s="60" t="s">
        <v>454</v>
      </c>
      <c r="F139" s="59" t="s">
        <v>45</v>
      </c>
      <c r="G139" s="77" t="s">
        <v>1141</v>
      </c>
      <c r="H139" s="13" t="s">
        <v>1</v>
      </c>
      <c r="I139" s="60" t="s">
        <v>455</v>
      </c>
      <c r="J139" s="16" t="s">
        <v>88</v>
      </c>
      <c r="K139" s="77" t="s">
        <v>1019</v>
      </c>
      <c r="L139" s="14" t="s">
        <v>1</v>
      </c>
      <c r="M139" s="115">
        <v>401500.00000000006</v>
      </c>
      <c r="N139" s="115">
        <f t="shared" si="6"/>
        <v>28908.000000000004</v>
      </c>
      <c r="O139" s="115">
        <f t="shared" si="7"/>
        <v>1606000.0000000002</v>
      </c>
      <c r="P139" s="115">
        <f t="shared" si="8"/>
        <v>115632.00000000001</v>
      </c>
    </row>
    <row r="140" spans="1:16" ht="63.75" customHeight="1" x14ac:dyDescent="0.2">
      <c r="A140" s="91">
        <v>135</v>
      </c>
      <c r="B140" s="59" t="s">
        <v>2</v>
      </c>
      <c r="C140" s="102">
        <v>190144453</v>
      </c>
      <c r="D140" s="59" t="s">
        <v>3</v>
      </c>
      <c r="E140" s="60" t="s">
        <v>4</v>
      </c>
      <c r="F140" s="59" t="s">
        <v>40</v>
      </c>
      <c r="G140" s="77" t="s">
        <v>1142</v>
      </c>
      <c r="H140" s="13" t="s">
        <v>821</v>
      </c>
      <c r="I140" s="60" t="s">
        <v>5</v>
      </c>
      <c r="J140" s="16" t="s">
        <v>88</v>
      </c>
      <c r="K140" s="77" t="s">
        <v>1020</v>
      </c>
      <c r="L140" s="14" t="s">
        <v>821</v>
      </c>
      <c r="M140" s="115">
        <v>121000.00000000001</v>
      </c>
      <c r="N140" s="115">
        <f t="shared" si="6"/>
        <v>8712</v>
      </c>
      <c r="O140" s="115">
        <f t="shared" si="7"/>
        <v>484000.00000000006</v>
      </c>
      <c r="P140" s="115">
        <f t="shared" si="8"/>
        <v>34848</v>
      </c>
    </row>
    <row r="141" spans="1:16" ht="63.75" customHeight="1" x14ac:dyDescent="0.2">
      <c r="A141" s="91">
        <v>136</v>
      </c>
      <c r="B141" s="59" t="s">
        <v>6</v>
      </c>
      <c r="C141" s="102">
        <v>190144834</v>
      </c>
      <c r="D141" s="59" t="s">
        <v>7</v>
      </c>
      <c r="E141" s="60" t="s">
        <v>456</v>
      </c>
      <c r="F141" s="59" t="s">
        <v>40</v>
      </c>
      <c r="G141" s="77" t="s">
        <v>1143</v>
      </c>
      <c r="H141" s="30" t="s">
        <v>489</v>
      </c>
      <c r="I141" s="60" t="s">
        <v>457</v>
      </c>
      <c r="J141" s="16" t="s">
        <v>323</v>
      </c>
      <c r="K141" s="77" t="s">
        <v>1021</v>
      </c>
      <c r="L141" s="31" t="s">
        <v>489</v>
      </c>
      <c r="M141" s="115">
        <v>121000.00000000001</v>
      </c>
      <c r="N141" s="115">
        <f t="shared" si="6"/>
        <v>8712</v>
      </c>
      <c r="O141" s="115">
        <f t="shared" si="7"/>
        <v>484000.00000000006</v>
      </c>
      <c r="P141" s="115">
        <f t="shared" si="8"/>
        <v>34848</v>
      </c>
    </row>
    <row r="142" spans="1:16" ht="63.75" customHeight="1" x14ac:dyDescent="0.2">
      <c r="A142" s="91">
        <v>137</v>
      </c>
      <c r="B142" s="59" t="s">
        <v>8</v>
      </c>
      <c r="C142" s="102">
        <v>190144268</v>
      </c>
      <c r="D142" s="59" t="s">
        <v>9</v>
      </c>
      <c r="E142" s="60" t="s">
        <v>565</v>
      </c>
      <c r="F142" s="59" t="s">
        <v>40</v>
      </c>
      <c r="G142" s="77" t="s">
        <v>1144</v>
      </c>
      <c r="H142" s="13" t="s">
        <v>10</v>
      </c>
      <c r="I142" s="60" t="s">
        <v>11</v>
      </c>
      <c r="J142" s="16" t="s">
        <v>78</v>
      </c>
      <c r="K142" s="77" t="s">
        <v>1022</v>
      </c>
      <c r="L142" s="14" t="s">
        <v>10</v>
      </c>
      <c r="M142" s="115">
        <v>104500.00000000001</v>
      </c>
      <c r="N142" s="115">
        <f t="shared" si="6"/>
        <v>7524.0000000000009</v>
      </c>
      <c r="O142" s="115">
        <f t="shared" si="7"/>
        <v>418000.00000000006</v>
      </c>
      <c r="P142" s="115">
        <f t="shared" si="8"/>
        <v>30096.000000000004</v>
      </c>
    </row>
    <row r="143" spans="1:16" ht="63.75" customHeight="1" x14ac:dyDescent="0.2">
      <c r="A143" s="91">
        <v>138</v>
      </c>
      <c r="B143" s="59" t="s">
        <v>802</v>
      </c>
      <c r="C143" s="102">
        <v>190144649</v>
      </c>
      <c r="D143" s="59" t="s">
        <v>12</v>
      </c>
      <c r="E143" s="60" t="s">
        <v>612</v>
      </c>
      <c r="F143" s="59" t="s">
        <v>40</v>
      </c>
      <c r="G143" s="77" t="s">
        <v>1145</v>
      </c>
      <c r="H143" s="13" t="s">
        <v>613</v>
      </c>
      <c r="I143" s="60" t="s">
        <v>729</v>
      </c>
      <c r="J143" s="16" t="s">
        <v>323</v>
      </c>
      <c r="K143" s="77" t="s">
        <v>1023</v>
      </c>
      <c r="L143" s="14" t="s">
        <v>730</v>
      </c>
      <c r="M143" s="115">
        <v>385000.00000000006</v>
      </c>
      <c r="N143" s="115">
        <f t="shared" si="6"/>
        <v>27720.000000000004</v>
      </c>
      <c r="O143" s="115">
        <f t="shared" si="7"/>
        <v>1540000.0000000002</v>
      </c>
      <c r="P143" s="115">
        <f t="shared" si="8"/>
        <v>110880.00000000001</v>
      </c>
    </row>
    <row r="144" spans="1:16" ht="63.75" customHeight="1" x14ac:dyDescent="0.2">
      <c r="A144" s="91">
        <v>139</v>
      </c>
      <c r="B144" s="59" t="s">
        <v>13</v>
      </c>
      <c r="C144" s="102">
        <v>190144072</v>
      </c>
      <c r="D144" s="59" t="s">
        <v>14</v>
      </c>
      <c r="E144" s="60" t="s">
        <v>723</v>
      </c>
      <c r="F144" s="59" t="s">
        <v>45</v>
      </c>
      <c r="G144" s="77" t="s">
        <v>1146</v>
      </c>
      <c r="H144" s="30" t="s">
        <v>490</v>
      </c>
      <c r="I144" s="60" t="s">
        <v>724</v>
      </c>
      <c r="J144" s="16" t="s">
        <v>88</v>
      </c>
      <c r="K144" s="77" t="s">
        <v>1024</v>
      </c>
      <c r="L144" s="31" t="s">
        <v>490</v>
      </c>
      <c r="M144" s="115">
        <v>314600</v>
      </c>
      <c r="N144" s="115">
        <f t="shared" si="6"/>
        <v>22651.199999999997</v>
      </c>
      <c r="O144" s="115">
        <f t="shared" si="7"/>
        <v>1258400</v>
      </c>
      <c r="P144" s="115">
        <f t="shared" si="8"/>
        <v>90604.799999999988</v>
      </c>
    </row>
    <row r="145" spans="1:16" ht="63.75" customHeight="1" x14ac:dyDescent="0.2">
      <c r="A145" s="91">
        <v>140</v>
      </c>
      <c r="B145" s="59" t="s">
        <v>15</v>
      </c>
      <c r="C145" s="102">
        <v>190143928</v>
      </c>
      <c r="D145" s="59" t="s">
        <v>769</v>
      </c>
      <c r="E145" s="60" t="s">
        <v>770</v>
      </c>
      <c r="F145" s="59" t="s">
        <v>40</v>
      </c>
      <c r="G145" s="77" t="s">
        <v>1147</v>
      </c>
      <c r="H145" s="13" t="s">
        <v>16</v>
      </c>
      <c r="I145" s="60" t="s">
        <v>771</v>
      </c>
      <c r="J145" s="16" t="s">
        <v>323</v>
      </c>
      <c r="K145" s="77" t="s">
        <v>1025</v>
      </c>
      <c r="L145" s="14" t="s">
        <v>772</v>
      </c>
      <c r="M145" s="115">
        <v>440000.00000000006</v>
      </c>
      <c r="N145" s="115">
        <f t="shared" si="6"/>
        <v>31680</v>
      </c>
      <c r="O145" s="115">
        <f t="shared" si="7"/>
        <v>1760000.0000000002</v>
      </c>
      <c r="P145" s="115">
        <f t="shared" si="8"/>
        <v>126720</v>
      </c>
    </row>
    <row r="146" spans="1:16" ht="63.75" customHeight="1" x14ac:dyDescent="0.2">
      <c r="A146" s="91">
        <v>141</v>
      </c>
      <c r="B146" s="16" t="s">
        <v>661</v>
      </c>
      <c r="C146" s="111">
        <v>190144791</v>
      </c>
      <c r="D146" s="16" t="s">
        <v>662</v>
      </c>
      <c r="E146" s="60" t="s">
        <v>568</v>
      </c>
      <c r="F146" s="111" t="s">
        <v>45</v>
      </c>
      <c r="G146" s="77" t="s">
        <v>1148</v>
      </c>
      <c r="H146" s="55" t="s">
        <v>663</v>
      </c>
      <c r="I146" s="16" t="s">
        <v>664</v>
      </c>
      <c r="J146" s="16" t="s">
        <v>61</v>
      </c>
      <c r="K146" s="78" t="s">
        <v>1026</v>
      </c>
      <c r="L146" s="14" t="s">
        <v>665</v>
      </c>
      <c r="M146" s="115">
        <v>869000.00000000012</v>
      </c>
      <c r="N146" s="115">
        <f t="shared" si="6"/>
        <v>62568.000000000007</v>
      </c>
      <c r="O146" s="115">
        <f t="shared" si="7"/>
        <v>3476000.0000000005</v>
      </c>
      <c r="P146" s="115">
        <f t="shared" si="8"/>
        <v>250272.00000000003</v>
      </c>
    </row>
    <row r="147" spans="1:16" ht="96" customHeight="1" x14ac:dyDescent="0.2">
      <c r="A147" s="91">
        <v>142</v>
      </c>
      <c r="B147" s="16" t="s">
        <v>643</v>
      </c>
      <c r="C147" s="111">
        <v>191830124</v>
      </c>
      <c r="D147" s="16" t="s">
        <v>644</v>
      </c>
      <c r="E147" s="16" t="s">
        <v>792</v>
      </c>
      <c r="F147" s="59" t="s">
        <v>793</v>
      </c>
      <c r="G147" s="78" t="s">
        <v>1149</v>
      </c>
      <c r="H147" s="45" t="s">
        <v>645</v>
      </c>
      <c r="I147" s="16" t="s">
        <v>646</v>
      </c>
      <c r="J147" s="16" t="s">
        <v>699</v>
      </c>
      <c r="K147" s="73" t="s">
        <v>1027</v>
      </c>
      <c r="L147" s="14" t="s">
        <v>647</v>
      </c>
      <c r="M147" s="115">
        <v>220000</v>
      </c>
      <c r="N147" s="115">
        <f t="shared" si="6"/>
        <v>15839.999999999998</v>
      </c>
      <c r="O147" s="115">
        <f t="shared" si="7"/>
        <v>880000</v>
      </c>
      <c r="P147" s="115">
        <f t="shared" si="8"/>
        <v>63359.999999999993</v>
      </c>
    </row>
    <row r="148" spans="1:16" ht="63.75" customHeight="1" x14ac:dyDescent="0.2">
      <c r="A148" s="91">
        <v>143</v>
      </c>
      <c r="B148" s="16" t="s">
        <v>536</v>
      </c>
      <c r="C148" s="16">
        <v>304157265</v>
      </c>
      <c r="D148" s="16" t="s">
        <v>537</v>
      </c>
      <c r="E148" s="16" t="s">
        <v>538</v>
      </c>
      <c r="F148" s="16" t="s">
        <v>45</v>
      </c>
      <c r="G148" s="73" t="s">
        <v>1028</v>
      </c>
      <c r="H148" s="13" t="s">
        <v>539</v>
      </c>
      <c r="I148" s="16" t="s">
        <v>538</v>
      </c>
      <c r="J148" s="16" t="s">
        <v>45</v>
      </c>
      <c r="K148" s="73" t="s">
        <v>1028</v>
      </c>
      <c r="L148" s="14" t="s">
        <v>539</v>
      </c>
      <c r="M148" s="115">
        <v>88000</v>
      </c>
      <c r="N148" s="115">
        <f t="shared" si="6"/>
        <v>6335.9999999999991</v>
      </c>
      <c r="O148" s="115">
        <f t="shared" si="7"/>
        <v>352000</v>
      </c>
      <c r="P148" s="115">
        <f t="shared" si="8"/>
        <v>25343.999999999996</v>
      </c>
    </row>
    <row r="149" spans="1:16" ht="63.75" customHeight="1" x14ac:dyDescent="0.2">
      <c r="A149" s="91">
        <v>144</v>
      </c>
      <c r="B149" s="59" t="s">
        <v>703</v>
      </c>
      <c r="C149" s="102">
        <v>135550072</v>
      </c>
      <c r="D149" s="59" t="s">
        <v>17</v>
      </c>
      <c r="E149" s="60" t="s">
        <v>18</v>
      </c>
      <c r="F149" s="59" t="s">
        <v>45</v>
      </c>
      <c r="G149" s="77" t="s">
        <v>1150</v>
      </c>
      <c r="H149" s="13" t="s">
        <v>846</v>
      </c>
      <c r="I149" s="60" t="s">
        <v>849</v>
      </c>
      <c r="J149" s="16" t="s">
        <v>850</v>
      </c>
      <c r="K149" s="77" t="s">
        <v>1029</v>
      </c>
      <c r="L149" s="14" t="s">
        <v>847</v>
      </c>
      <c r="M149" s="115">
        <v>770000.00000000012</v>
      </c>
      <c r="N149" s="115">
        <f t="shared" si="6"/>
        <v>55440.000000000007</v>
      </c>
      <c r="O149" s="115">
        <f t="shared" si="7"/>
        <v>3080000.0000000005</v>
      </c>
      <c r="P149" s="115">
        <f t="shared" si="8"/>
        <v>221760.00000000003</v>
      </c>
    </row>
    <row r="150" spans="1:16" ht="63.75" customHeight="1" x14ac:dyDescent="0.2">
      <c r="A150" s="91">
        <v>145</v>
      </c>
      <c r="B150" s="64" t="s">
        <v>19</v>
      </c>
      <c r="C150" s="112">
        <v>188204249</v>
      </c>
      <c r="D150" s="64" t="s">
        <v>20</v>
      </c>
      <c r="E150" s="64" t="s">
        <v>505</v>
      </c>
      <c r="F150" s="64" t="s">
        <v>40</v>
      </c>
      <c r="G150" s="83" t="s">
        <v>1151</v>
      </c>
      <c r="H150" s="46" t="s">
        <v>21</v>
      </c>
      <c r="I150" s="64" t="s">
        <v>581</v>
      </c>
      <c r="J150" s="64" t="s">
        <v>62</v>
      </c>
      <c r="K150" s="83" t="s">
        <v>1030</v>
      </c>
      <c r="L150" s="47" t="s">
        <v>582</v>
      </c>
      <c r="M150" s="115">
        <v>154000</v>
      </c>
      <c r="N150" s="115">
        <f t="shared" si="6"/>
        <v>11088</v>
      </c>
      <c r="O150" s="115">
        <f t="shared" si="7"/>
        <v>616000</v>
      </c>
      <c r="P150" s="115">
        <f t="shared" si="8"/>
        <v>44352</v>
      </c>
    </row>
    <row r="151" spans="1:16" ht="63.75" customHeight="1" x14ac:dyDescent="0.2">
      <c r="A151" s="91">
        <v>146</v>
      </c>
      <c r="B151" s="59" t="s">
        <v>22</v>
      </c>
      <c r="C151" s="102">
        <v>300154670</v>
      </c>
      <c r="D151" s="59" t="s">
        <v>556</v>
      </c>
      <c r="E151" s="60" t="s">
        <v>506</v>
      </c>
      <c r="F151" s="59" t="s">
        <v>40</v>
      </c>
      <c r="G151" s="78" t="s">
        <v>1152</v>
      </c>
      <c r="H151" s="13" t="s">
        <v>517</v>
      </c>
      <c r="I151" s="60" t="s">
        <v>76</v>
      </c>
      <c r="J151" s="16" t="s">
        <v>518</v>
      </c>
      <c r="K151" s="78" t="s">
        <v>1031</v>
      </c>
      <c r="L151" s="14" t="s">
        <v>519</v>
      </c>
      <c r="M151" s="115">
        <v>386540.00000000006</v>
      </c>
      <c r="N151" s="115">
        <f t="shared" si="6"/>
        <v>27830.880000000001</v>
      </c>
      <c r="O151" s="115">
        <f t="shared" si="7"/>
        <v>1546160.0000000002</v>
      </c>
      <c r="P151" s="115">
        <f t="shared" si="8"/>
        <v>111323.52</v>
      </c>
    </row>
    <row r="152" spans="1:16" ht="63.75" customHeight="1" x14ac:dyDescent="0.2">
      <c r="A152" s="91">
        <v>147</v>
      </c>
      <c r="B152" s="16" t="s">
        <v>23</v>
      </c>
      <c r="C152" s="102">
        <v>290145360</v>
      </c>
      <c r="D152" s="59" t="s">
        <v>24</v>
      </c>
      <c r="E152" s="59" t="s">
        <v>25</v>
      </c>
      <c r="F152" s="59" t="s">
        <v>45</v>
      </c>
      <c r="G152" s="81" t="s">
        <v>1153</v>
      </c>
      <c r="H152" s="26" t="s">
        <v>523</v>
      </c>
      <c r="I152" s="59" t="s">
        <v>458</v>
      </c>
      <c r="J152" s="16" t="s">
        <v>64</v>
      </c>
      <c r="K152" s="81" t="s">
        <v>1032</v>
      </c>
      <c r="L152" s="14" t="s">
        <v>524</v>
      </c>
      <c r="M152" s="115">
        <v>558690</v>
      </c>
      <c r="N152" s="115">
        <f t="shared" si="6"/>
        <v>40225.68</v>
      </c>
      <c r="O152" s="115">
        <f t="shared" si="7"/>
        <v>2234760</v>
      </c>
      <c r="P152" s="115">
        <f t="shared" si="8"/>
        <v>160902.72</v>
      </c>
    </row>
    <row r="153" spans="1:16" ht="63.75" customHeight="1" x14ac:dyDescent="0.2">
      <c r="A153" s="91">
        <v>148</v>
      </c>
      <c r="B153" s="59" t="s">
        <v>26</v>
      </c>
      <c r="C153" s="102">
        <v>188205874</v>
      </c>
      <c r="D153" s="59" t="s">
        <v>27</v>
      </c>
      <c r="E153" s="60" t="s">
        <v>515</v>
      </c>
      <c r="F153" s="59" t="s">
        <v>45</v>
      </c>
      <c r="G153" s="77" t="s">
        <v>1154</v>
      </c>
      <c r="H153" s="13" t="s">
        <v>28</v>
      </c>
      <c r="I153" s="60" t="s">
        <v>29</v>
      </c>
      <c r="J153" s="16" t="s">
        <v>516</v>
      </c>
      <c r="K153" s="77" t="s">
        <v>1033</v>
      </c>
      <c r="L153" s="14" t="s">
        <v>28</v>
      </c>
      <c r="M153" s="115">
        <v>83380</v>
      </c>
      <c r="N153" s="115">
        <f t="shared" si="6"/>
        <v>6003.36</v>
      </c>
      <c r="O153" s="115">
        <f t="shared" si="7"/>
        <v>333520</v>
      </c>
      <c r="P153" s="115">
        <f t="shared" si="8"/>
        <v>24013.439999999999</v>
      </c>
    </row>
    <row r="154" spans="1:16" ht="63.75" customHeight="1" x14ac:dyDescent="0.2">
      <c r="A154" s="91">
        <v>149</v>
      </c>
      <c r="B154" s="16" t="s">
        <v>719</v>
      </c>
      <c r="C154" s="16">
        <v>188764867</v>
      </c>
      <c r="D154" s="16" t="s">
        <v>346</v>
      </c>
      <c r="E154" s="16" t="s">
        <v>692</v>
      </c>
      <c r="F154" s="16" t="s">
        <v>347</v>
      </c>
      <c r="G154" s="73" t="s">
        <v>1155</v>
      </c>
      <c r="H154" s="13" t="s">
        <v>348</v>
      </c>
      <c r="I154" s="16" t="s">
        <v>720</v>
      </c>
      <c r="J154" s="16" t="s">
        <v>721</v>
      </c>
      <c r="K154" s="73" t="s">
        <v>1034</v>
      </c>
      <c r="L154" s="14" t="s">
        <v>722</v>
      </c>
      <c r="M154" s="115">
        <v>2882000</v>
      </c>
      <c r="N154" s="115">
        <f t="shared" si="6"/>
        <v>207503.99999999997</v>
      </c>
      <c r="O154" s="115">
        <f t="shared" si="7"/>
        <v>11528000</v>
      </c>
      <c r="P154" s="115">
        <f t="shared" si="8"/>
        <v>830015.99999999988</v>
      </c>
    </row>
    <row r="155" spans="1:16" ht="94.5" customHeight="1" x14ac:dyDescent="0.2">
      <c r="A155" s="91">
        <v>150</v>
      </c>
      <c r="B155" s="16" t="s">
        <v>693</v>
      </c>
      <c r="C155" s="16">
        <v>188764868</v>
      </c>
      <c r="D155" s="16" t="s">
        <v>346</v>
      </c>
      <c r="E155" s="16" t="s">
        <v>692</v>
      </c>
      <c r="F155" s="16" t="s">
        <v>347</v>
      </c>
      <c r="G155" s="73" t="s">
        <v>1156</v>
      </c>
      <c r="H155" s="13" t="s">
        <v>348</v>
      </c>
      <c r="I155" s="16" t="s">
        <v>509</v>
      </c>
      <c r="J155" s="16" t="s">
        <v>511</v>
      </c>
      <c r="K155" s="73" t="s">
        <v>1035</v>
      </c>
      <c r="L155" s="14" t="s">
        <v>510</v>
      </c>
      <c r="M155" s="115">
        <v>52800.000000000007</v>
      </c>
      <c r="N155" s="115">
        <f t="shared" si="6"/>
        <v>3801.6000000000004</v>
      </c>
      <c r="O155" s="115">
        <f t="shared" si="7"/>
        <v>211200.00000000003</v>
      </c>
      <c r="P155" s="115">
        <f t="shared" si="8"/>
        <v>15206.400000000001</v>
      </c>
    </row>
    <row r="156" spans="1:16" s="6" customFormat="1" ht="71.25" customHeight="1" x14ac:dyDescent="0.2">
      <c r="A156" s="91">
        <v>151</v>
      </c>
      <c r="B156" s="16" t="s">
        <v>1173</v>
      </c>
      <c r="C156" s="16">
        <v>188764867</v>
      </c>
      <c r="D156" s="16" t="s">
        <v>346</v>
      </c>
      <c r="E156" s="16" t="s">
        <v>692</v>
      </c>
      <c r="F156" s="16" t="s">
        <v>347</v>
      </c>
      <c r="G156" s="73" t="s">
        <v>1157</v>
      </c>
      <c r="H156" s="13" t="s">
        <v>348</v>
      </c>
      <c r="I156" s="16" t="s">
        <v>799</v>
      </c>
      <c r="J156" s="16" t="s">
        <v>541</v>
      </c>
      <c r="K156" s="78" t="s">
        <v>1036</v>
      </c>
      <c r="L156" s="15" t="s">
        <v>542</v>
      </c>
      <c r="M156" s="115">
        <v>1761100.0000000002</v>
      </c>
      <c r="N156" s="115">
        <f t="shared" si="6"/>
        <v>126799.20000000001</v>
      </c>
      <c r="O156" s="115">
        <f t="shared" si="7"/>
        <v>7044400.0000000009</v>
      </c>
      <c r="P156" s="115">
        <f t="shared" si="8"/>
        <v>507196.80000000005</v>
      </c>
    </row>
    <row r="157" spans="1:16" s="6" customFormat="1" ht="71.25" customHeight="1" x14ac:dyDescent="0.2">
      <c r="A157" s="91">
        <v>152</v>
      </c>
      <c r="B157" s="16" t="s">
        <v>694</v>
      </c>
      <c r="C157" s="16">
        <v>304159063</v>
      </c>
      <c r="D157" s="16" t="s">
        <v>695</v>
      </c>
      <c r="E157" s="16" t="s">
        <v>696</v>
      </c>
      <c r="F157" s="16" t="s">
        <v>45</v>
      </c>
      <c r="G157" s="73" t="s">
        <v>1158</v>
      </c>
      <c r="H157" s="13" t="s">
        <v>697</v>
      </c>
      <c r="I157" s="16" t="s">
        <v>698</v>
      </c>
      <c r="J157" s="16" t="s">
        <v>699</v>
      </c>
      <c r="K157" s="78" t="s">
        <v>1037</v>
      </c>
      <c r="L157" s="14" t="s">
        <v>700</v>
      </c>
      <c r="M157" s="115">
        <v>60500.000000000007</v>
      </c>
      <c r="N157" s="115">
        <f t="shared" si="6"/>
        <v>4356</v>
      </c>
      <c r="O157" s="115">
        <f>SUM(M157)*4</f>
        <v>242000.00000000003</v>
      </c>
      <c r="P157" s="115">
        <f>SUM(N157*4)</f>
        <v>17424</v>
      </c>
    </row>
    <row r="158" spans="1:16" ht="63.75" x14ac:dyDescent="0.2">
      <c r="A158" s="91">
        <v>153</v>
      </c>
      <c r="B158" s="92" t="s">
        <v>1163</v>
      </c>
      <c r="C158" s="100">
        <v>304935481</v>
      </c>
      <c r="D158" s="93" t="s">
        <v>1164</v>
      </c>
      <c r="E158" s="94" t="s">
        <v>1165</v>
      </c>
      <c r="F158" s="94" t="s">
        <v>1166</v>
      </c>
      <c r="G158" s="95" t="s">
        <v>1167</v>
      </c>
      <c r="H158" s="96" t="s">
        <v>1168</v>
      </c>
      <c r="I158" s="97" t="s">
        <v>1169</v>
      </c>
      <c r="J158" s="94" t="s">
        <v>1170</v>
      </c>
      <c r="K158" s="98" t="s">
        <v>1171</v>
      </c>
      <c r="L158" s="96" t="s">
        <v>1172</v>
      </c>
      <c r="M158" s="114">
        <v>60000</v>
      </c>
      <c r="N158" s="115">
        <f t="shared" si="6"/>
        <v>4320</v>
      </c>
      <c r="O158" s="114">
        <f>SUM(M158)*4</f>
        <v>240000</v>
      </c>
      <c r="P158" s="114">
        <f>SUM(N158*4)</f>
        <v>17280</v>
      </c>
    </row>
    <row r="159" spans="1:16" x14ac:dyDescent="0.2">
      <c r="A159" s="48"/>
      <c r="B159" s="8"/>
      <c r="C159" s="8"/>
      <c r="D159" s="49"/>
      <c r="E159" s="49"/>
      <c r="F159" s="8"/>
      <c r="G159" s="8"/>
      <c r="H159" s="8"/>
      <c r="I159" s="49"/>
      <c r="J159" s="49"/>
      <c r="K159" s="8"/>
      <c r="L159" s="88" t="s">
        <v>877</v>
      </c>
      <c r="M159" s="113">
        <f>SUM(M6:M158)</f>
        <v>82715751</v>
      </c>
      <c r="N159" s="113">
        <f>SUM(N6:N158)</f>
        <v>5955534.0720000006</v>
      </c>
      <c r="O159" s="113">
        <f>SUM(O6:O158)</f>
        <v>330863004</v>
      </c>
      <c r="P159" s="113">
        <f>SUM(P6:P158)</f>
        <v>23822136.288000003</v>
      </c>
    </row>
    <row r="160" spans="1:16" x14ac:dyDescent="0.2">
      <c r="P160" s="50"/>
    </row>
  </sheetData>
  <mergeCells count="10">
    <mergeCell ref="A1:P1"/>
    <mergeCell ref="M3:M4"/>
    <mergeCell ref="O3:O4"/>
    <mergeCell ref="P3:P4"/>
    <mergeCell ref="N3:N4"/>
    <mergeCell ref="E3:H3"/>
    <mergeCell ref="I3:L3"/>
    <mergeCell ref="A3:A4"/>
    <mergeCell ref="B3:D3"/>
    <mergeCell ref="A2:P2"/>
  </mergeCells>
  <phoneticPr fontId="0" type="noConversion"/>
  <hyperlinks>
    <hyperlink ref="L108" r:id="rId1"/>
    <hyperlink ref="H108" r:id="rId2"/>
    <hyperlink ref="H84" r:id="rId3"/>
    <hyperlink ref="L84" r:id="rId4"/>
    <hyperlink ref="H80" r:id="rId5"/>
    <hyperlink ref="L80" r:id="rId6"/>
    <hyperlink ref="L103" r:id="rId7"/>
    <hyperlink ref="H22" r:id="rId8"/>
    <hyperlink ref="L22" r:id="rId9"/>
    <hyperlink ref="L50" r:id="rId10" display="mailto:malunelis@hotmail.com"/>
    <hyperlink ref="H50" r:id="rId11" display="mailto:malunelis@hotmail.com"/>
    <hyperlink ref="L15" r:id="rId12"/>
    <hyperlink ref="H91" r:id="rId13"/>
    <hyperlink ref="L91" r:id="rId14"/>
    <hyperlink ref="H136" r:id="rId15"/>
    <hyperlink ref="L115" r:id="rId16"/>
    <hyperlink ref="H115" r:id="rId17"/>
    <hyperlink ref="H51" r:id="rId18"/>
    <hyperlink ref="L51" r:id="rId19"/>
    <hyperlink ref="H36" r:id="rId20"/>
    <hyperlink ref="L36" r:id="rId21"/>
    <hyperlink ref="H141" r:id="rId22"/>
    <hyperlink ref="L141" r:id="rId23"/>
    <hyperlink ref="H38" r:id="rId24"/>
    <hyperlink ref="L38" r:id="rId25"/>
    <hyperlink ref="H154" r:id="rId26"/>
    <hyperlink ref="L154" r:id="rId27"/>
    <hyperlink ref="H144" r:id="rId28"/>
    <hyperlink ref="L144" r:id="rId29"/>
    <hyperlink ref="H9" r:id="rId30"/>
    <hyperlink ref="H64" r:id="rId31"/>
    <hyperlink ref="L64" r:id="rId32"/>
    <hyperlink ref="H42" r:id="rId33"/>
    <hyperlink ref="L42" r:id="rId34"/>
    <hyperlink ref="H111" r:id="rId35"/>
    <hyperlink ref="L111" r:id="rId36"/>
    <hyperlink ref="H94" r:id="rId37"/>
    <hyperlink ref="L94" r:id="rId38"/>
    <hyperlink ref="H77" r:id="rId39"/>
    <hyperlink ref="L77" r:id="rId40"/>
    <hyperlink ref="H146" r:id="rId41"/>
    <hyperlink ref="L146" r:id="rId42" display="raimondas.kruzinauskas@ksmm.lt"/>
    <hyperlink ref="H66" r:id="rId43"/>
    <hyperlink ref="L66" r:id="rId44"/>
    <hyperlink ref="H75" r:id="rId45"/>
    <hyperlink ref="L75" r:id="rId46"/>
    <hyperlink ref="L118" r:id="rId47"/>
    <hyperlink ref="H118" r:id="rId48"/>
    <hyperlink ref="H133" r:id="rId49"/>
    <hyperlink ref="L133" r:id="rId50"/>
    <hyperlink ref="H46" r:id="rId51"/>
    <hyperlink ref="L46" r:id="rId52"/>
    <hyperlink ref="L62" r:id="rId53"/>
    <hyperlink ref="H62" r:id="rId54"/>
    <hyperlink ref="H31" r:id="rId55"/>
    <hyperlink ref="L86" r:id="rId56"/>
    <hyperlink ref="H86" r:id="rId57"/>
    <hyperlink ref="L151" r:id="rId58"/>
    <hyperlink ref="H151" r:id="rId59"/>
    <hyperlink ref="H45" r:id="rId60"/>
    <hyperlink ref="L45" r:id="rId61"/>
    <hyperlink ref="H96" r:id="rId62"/>
    <hyperlink ref="L96" r:id="rId63"/>
    <hyperlink ref="H71" r:id="rId64"/>
    <hyperlink ref="L71" r:id="rId65"/>
    <hyperlink ref="L142" r:id="rId66"/>
    <hyperlink ref="L24" r:id="rId67"/>
    <hyperlink ref="H24" r:id="rId68"/>
    <hyperlink ref="L98" r:id="rId69"/>
    <hyperlink ref="L126" r:id="rId70"/>
    <hyperlink ref="H59" r:id="rId71"/>
    <hyperlink ref="L59" r:id="rId72"/>
    <hyperlink ref="H60" r:id="rId73"/>
    <hyperlink ref="L60" r:id="rId74"/>
    <hyperlink ref="H14" r:id="rId75" display="kaunoplanas@takas.lt"/>
    <hyperlink ref="L14" r:id="rId76"/>
    <hyperlink ref="H72" r:id="rId77"/>
    <hyperlink ref="L72" r:id="rId78"/>
    <hyperlink ref="H92" r:id="rId79"/>
    <hyperlink ref="L92" r:id="rId80"/>
    <hyperlink ref="L122" r:id="rId81"/>
    <hyperlink ref="H44" r:id="rId82"/>
    <hyperlink ref="L44" r:id="rId83"/>
    <hyperlink ref="L145" r:id="rId84"/>
    <hyperlink ref="L21" r:id="rId85"/>
    <hyperlink ref="H16" r:id="rId86"/>
    <hyperlink ref="L16" r:id="rId87"/>
    <hyperlink ref="L19" r:id="rId88"/>
    <hyperlink ref="H19" r:id="rId89"/>
    <hyperlink ref="H30" r:id="rId90"/>
    <hyperlink ref="L30" r:id="rId91"/>
    <hyperlink ref="H85" r:id="rId92"/>
    <hyperlink ref="L85" r:id="rId93"/>
    <hyperlink ref="H49" r:id="rId94"/>
    <hyperlink ref="L49" r:id="rId95"/>
    <hyperlink ref="H93" r:id="rId96"/>
    <hyperlink ref="L93" r:id="rId97"/>
    <hyperlink ref="H87" r:id="rId98"/>
    <hyperlink ref="L87" r:id="rId99"/>
    <hyperlink ref="H82" r:id="rId100"/>
    <hyperlink ref="L82" r:id="rId101"/>
    <hyperlink ref="H40" r:id="rId102"/>
    <hyperlink ref="L40" r:id="rId103"/>
    <hyperlink ref="L97" r:id="rId104"/>
    <hyperlink ref="H78" r:id="rId105"/>
    <hyperlink ref="L78" r:id="rId106"/>
    <hyperlink ref="H52" r:id="rId107"/>
    <hyperlink ref="L52" r:id="rId108"/>
    <hyperlink ref="L7" r:id="rId109"/>
    <hyperlink ref="H34" r:id="rId110"/>
    <hyperlink ref="L34" r:id="rId111"/>
    <hyperlink ref="H47" r:id="rId112"/>
    <hyperlink ref="L47" r:id="rId113"/>
    <hyperlink ref="L20" r:id="rId114"/>
    <hyperlink ref="H29" r:id="rId115"/>
    <hyperlink ref="L29" r:id="rId116"/>
    <hyperlink ref="L17" r:id="rId117"/>
    <hyperlink ref="H156" r:id="rId118"/>
    <hyperlink ref="H143" r:id="rId119"/>
    <hyperlink ref="L143" r:id="rId120"/>
    <hyperlink ref="H135" r:id="rId121"/>
    <hyperlink ref="L135" r:id="rId122"/>
    <hyperlink ref="H114" r:id="rId123"/>
    <hyperlink ref="L114" r:id="rId124"/>
    <hyperlink ref="H56" r:id="rId125"/>
    <hyperlink ref="L56" r:id="rId126"/>
    <hyperlink ref="L134" r:id="rId127"/>
    <hyperlink ref="H134" r:id="rId128"/>
    <hyperlink ref="H58" r:id="rId129"/>
    <hyperlink ref="J58" r:id="rId130" display="rasytesdarzelis@"/>
    <hyperlink ref="L58" r:id="rId131"/>
    <hyperlink ref="H132" r:id="rId132"/>
    <hyperlink ref="L157" r:id="rId133"/>
    <hyperlink ref="H43" r:id="rId134"/>
    <hyperlink ref="L43" r:id="rId135"/>
    <hyperlink ref="L120" r:id="rId136"/>
    <hyperlink ref="H155" r:id="rId137"/>
    <hyperlink ref="L155" r:id="rId138"/>
    <hyperlink ref="H48" r:id="rId139"/>
    <hyperlink ref="L48" r:id="rId140"/>
    <hyperlink ref="H37" r:id="rId141"/>
    <hyperlink ref="L37" r:id="rId142"/>
    <hyperlink ref="H61" r:id="rId143"/>
    <hyperlink ref="L61" r:id="rId144"/>
    <hyperlink ref="H106" r:id="rId145"/>
    <hyperlink ref="L106" r:id="rId146"/>
    <hyperlink ref="H57" r:id="rId147"/>
    <hyperlink ref="L57" r:id="rId148"/>
    <hyperlink ref="L148" r:id="rId149" display="administracija@kaunovsb.lt;"/>
    <hyperlink ref="H148" r:id="rId150" display="administracija@kaunovsb.lt;"/>
    <hyperlink ref="H131" r:id="rId151"/>
    <hyperlink ref="L131" r:id="rId152"/>
    <hyperlink ref="L140" r:id="rId153"/>
    <hyperlink ref="H140" r:id="rId154"/>
    <hyperlink ref="L54" r:id="rId155"/>
    <hyperlink ref="H54" r:id="rId156"/>
    <hyperlink ref="H53" r:id="rId157"/>
    <hyperlink ref="L53" r:id="rId158"/>
    <hyperlink ref="H65" r:id="rId159"/>
    <hyperlink ref="L65" r:id="rId160"/>
    <hyperlink ref="H39" r:id="rId161"/>
    <hyperlink ref="L39" r:id="rId162"/>
    <hyperlink ref="H124" r:id="rId163"/>
    <hyperlink ref="L124" r:id="rId164"/>
    <hyperlink ref="H41" r:id="rId165"/>
    <hyperlink ref="L41" r:id="rId166"/>
    <hyperlink ref="L12" r:id="rId167"/>
    <hyperlink ref="H70" r:id="rId168"/>
    <hyperlink ref="L70" r:id="rId169"/>
    <hyperlink ref="L137" r:id="rId170"/>
    <hyperlink ref="H128" r:id="rId171" display="mailto:gimnazija@versvos.kaunas.lm.lt"/>
    <hyperlink ref="L128" r:id="rId172" display="mailto:gimnazija@versvos.kaunas.lm.lt"/>
    <hyperlink ref="H23" r:id="rId173"/>
    <hyperlink ref="L23" r:id="rId174"/>
    <hyperlink ref="H119" r:id="rId175"/>
    <hyperlink ref="L119" r:id="rId176"/>
    <hyperlink ref="H68" r:id="rId177"/>
    <hyperlink ref="L68" r:id="rId178"/>
    <hyperlink ref="H127" r:id="rId179"/>
    <hyperlink ref="L127" r:id="rId180"/>
    <hyperlink ref="H69" r:id="rId181"/>
    <hyperlink ref="L69" r:id="rId182"/>
    <hyperlink ref="H149" r:id="rId183"/>
    <hyperlink ref="L149" r:id="rId184"/>
    <hyperlink ref="L32" r:id="rId185"/>
    <hyperlink ref="H32" r:id="rId186"/>
    <hyperlink ref="L112" r:id="rId187"/>
    <hyperlink ref="H8" r:id="rId188"/>
    <hyperlink ref="L8" r:id="rId189"/>
    <hyperlink ref="H79" r:id="rId190"/>
    <hyperlink ref="L79" r:id="rId191"/>
    <hyperlink ref="H100" r:id="rId192"/>
    <hyperlink ref="L100" r:id="rId193"/>
    <hyperlink ref="H73" r:id="rId194"/>
    <hyperlink ref="L73" r:id="rId195"/>
    <hyperlink ref="H125" r:id="rId196"/>
    <hyperlink ref="L125" r:id="rId197"/>
    <hyperlink ref="L138" r:id="rId198"/>
    <hyperlink ref="H104" r:id="rId199"/>
    <hyperlink ref="H90" r:id="rId200"/>
    <hyperlink ref="L90" r:id="rId201"/>
    <hyperlink ref="H122" r:id="rId202"/>
    <hyperlink ref="H26" r:id="rId203"/>
    <hyperlink ref="H158" r:id="rId204" display="mailto:vaida@mokslosala.lt"/>
    <hyperlink ref="L158" r:id="rId205" display="mailto:vidmantas@mokslosala.lt"/>
  </hyperlinks>
  <pageMargins left="0.15748031496062992" right="0.19685039370078741" top="0.39370078740157483" bottom="0.47244094488188981" header="0.31496062992125984" footer="0.39370078740157483"/>
  <pageSetup paperSize="9" scale="60" fitToHeight="0" orientation="landscape" r:id="rId206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Company>Kauno m. sav.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rutajank</dc:creator>
  <cp:lastModifiedBy>Gediminas Lankevičius</cp:lastModifiedBy>
  <cp:lastPrinted>2024-09-27T07:20:24Z</cp:lastPrinted>
  <dcterms:created xsi:type="dcterms:W3CDTF">2013-04-29T06:09:32Z</dcterms:created>
  <dcterms:modified xsi:type="dcterms:W3CDTF">2024-11-12T09:33:36Z</dcterms:modified>
</cp:coreProperties>
</file>